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ul\Desktop\EM JEM\"/>
    </mc:Choice>
  </mc:AlternateContent>
  <xr:revisionPtr revIDLastSave="0" documentId="8_{DE56941E-8AC7-4D22-B953-A7CABCDD1D44}" xr6:coauthVersionLast="46" xr6:coauthVersionMax="46" xr10:uidLastSave="{00000000-0000-0000-0000-000000000000}"/>
  <bookViews>
    <workbookView xWindow="-110" yWindow="-110" windowWidth="19420" windowHeight="10560" xr2:uid="{52F80ABF-D12C-472F-8554-15CB60D2264B}"/>
  </bookViews>
  <sheets>
    <sheet name="JEM Qual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Q11" i="1" s="1"/>
  <c r="O12" i="1"/>
  <c r="O13" i="1"/>
  <c r="O14" i="1"/>
  <c r="O15" i="1"/>
  <c r="O16" i="1"/>
  <c r="O21" i="1"/>
  <c r="O22" i="1"/>
  <c r="O23" i="1"/>
  <c r="Q23" i="1" s="1"/>
  <c r="O24" i="1"/>
  <c r="O25" i="1"/>
  <c r="O26" i="1"/>
  <c r="P26" i="1"/>
  <c r="K26" i="1"/>
  <c r="Q26" i="1" s="1"/>
  <c r="G26" i="1"/>
  <c r="P25" i="1"/>
  <c r="Q25" i="1"/>
  <c r="K25" i="1"/>
  <c r="G25" i="1"/>
  <c r="Q24" i="1"/>
  <c r="P24" i="1"/>
  <c r="K24" i="1"/>
  <c r="G24" i="1"/>
  <c r="P23" i="1"/>
  <c r="K23" i="1"/>
  <c r="G23" i="1"/>
  <c r="Q22" i="1"/>
  <c r="K22" i="1"/>
  <c r="G22" i="1"/>
  <c r="P22" i="1" s="1"/>
  <c r="P21" i="1"/>
  <c r="Q21" i="1"/>
  <c r="K21" i="1"/>
  <c r="G21" i="1"/>
  <c r="P16" i="1"/>
  <c r="K16" i="1"/>
  <c r="Q16" i="1" s="1"/>
  <c r="G16" i="1"/>
  <c r="P15" i="1"/>
  <c r="K15" i="1"/>
  <c r="Q15" i="1" s="1"/>
  <c r="G15" i="1"/>
  <c r="P14" i="1"/>
  <c r="K14" i="1"/>
  <c r="Q14" i="1" s="1"/>
  <c r="G14" i="1"/>
  <c r="P13" i="1"/>
  <c r="K13" i="1"/>
  <c r="Q13" i="1" s="1"/>
  <c r="G13" i="1"/>
  <c r="P12" i="1"/>
  <c r="K12" i="1"/>
  <c r="Q12" i="1" s="1"/>
  <c r="G12" i="1"/>
  <c r="P11" i="1"/>
  <c r="K11" i="1"/>
  <c r="G11" i="1"/>
  <c r="P10" i="1"/>
  <c r="Q10" i="1"/>
  <c r="K10" i="1"/>
  <c r="G10" i="1"/>
  <c r="P9" i="1"/>
  <c r="Q9" i="1"/>
  <c r="K9" i="1"/>
  <c r="G9" i="1"/>
  <c r="P8" i="1"/>
  <c r="K8" i="1"/>
  <c r="Q8" i="1" s="1"/>
  <c r="G8" i="1"/>
  <c r="P7" i="1"/>
  <c r="K7" i="1"/>
  <c r="G7" i="1"/>
  <c r="Q7" i="1" s="1"/>
</calcChain>
</file>

<file path=xl/sharedStrings.xml><?xml version="1.0" encoding="utf-8"?>
<sst xmlns="http://schemas.openxmlformats.org/spreadsheetml/2006/main" count="79" uniqueCount="53">
  <si>
    <t>JEM-Auswertung 2021</t>
  </si>
  <si>
    <t xml:space="preserve">Sotchi, Russland </t>
  </si>
  <si>
    <t>1. Qualifikation</t>
  </si>
  <si>
    <t>2. Qualifikation</t>
  </si>
  <si>
    <t>3. Qualifikation</t>
  </si>
  <si>
    <t>Name</t>
  </si>
  <si>
    <t>Vorname</t>
  </si>
  <si>
    <t>Jg</t>
  </si>
  <si>
    <t>Qualifikation Pflicht</t>
  </si>
  <si>
    <t>Frankfurt Main 26.02.2021     Vorkampfkür</t>
  </si>
  <si>
    <t>Finalkür</t>
  </si>
  <si>
    <t>Vorkampf</t>
  </si>
  <si>
    <t>Bad Kreuznach 12.03.2021     Vorkampfkür</t>
  </si>
  <si>
    <t>Salzgitter 27.03.2021     Vorkampfkür</t>
  </si>
  <si>
    <t>Gesamtwert    2 Pflicht             2 Kür</t>
  </si>
  <si>
    <t>Vorkampf erfüllt</t>
  </si>
  <si>
    <t>Platz</t>
  </si>
  <si>
    <t>Möller</t>
  </si>
  <si>
    <t xml:space="preserve">Maya </t>
  </si>
  <si>
    <t>Eislöffel</t>
  </si>
  <si>
    <t xml:space="preserve">Aurelia </t>
  </si>
  <si>
    <t>Braaf</t>
  </si>
  <si>
    <t>Luisa</t>
  </si>
  <si>
    <t>Frey</t>
  </si>
  <si>
    <t>Luka Kristin</t>
  </si>
  <si>
    <t>Wöll</t>
  </si>
  <si>
    <t>Bettina</t>
  </si>
  <si>
    <t>Schneider</t>
  </si>
  <si>
    <t>Fiona</t>
  </si>
  <si>
    <t>Ramacher</t>
  </si>
  <si>
    <t>Marrit</t>
  </si>
  <si>
    <t>Ronsiek-Niederbröker</t>
  </si>
  <si>
    <t>Hannah</t>
  </si>
  <si>
    <t>Radfelder-Henning</t>
  </si>
  <si>
    <t>Mirja Carina</t>
  </si>
  <si>
    <t>Langner</t>
  </si>
  <si>
    <t>Sabrina</t>
  </si>
  <si>
    <t>Frankfurt Main 28.02.2021     Vorkampfkür</t>
  </si>
  <si>
    <t>Feyh</t>
  </si>
  <si>
    <t>Miguel</t>
  </si>
  <si>
    <t>Garmann</t>
  </si>
  <si>
    <t>Lars</t>
  </si>
  <si>
    <t>Wolfrum</t>
  </si>
  <si>
    <t>Philipp</t>
  </si>
  <si>
    <t>Risch</t>
  </si>
  <si>
    <t>Valentin</t>
  </si>
  <si>
    <t>Eschke</t>
  </si>
  <si>
    <t>Ryan</t>
  </si>
  <si>
    <t>Braun</t>
  </si>
  <si>
    <t>Janis-Luca</t>
  </si>
  <si>
    <t>Mindeskriterien VK erfüllt und im Ranking</t>
  </si>
  <si>
    <t>Nicht geturnt</t>
  </si>
  <si>
    <t>in Salzgitter nachgeturnt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</si>
</sst>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201F1E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5" xfId="0" applyFont="1" applyFill="1" applyBorder="1" applyAlignment="1">
      <alignment wrapText="1"/>
    </xf>
    <xf numFmtId="0" fontId="2" fillId="2" borderId="5" xfId="0" applyFont="1" applyFill="1" applyBorder="1"/>
    <xf numFmtId="0" fontId="2" fillId="3" borderId="5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3" fillId="5" borderId="1" xfId="0" applyNumberFormat="1" applyFont="1" applyFill="1" applyBorder="1"/>
    <xf numFmtId="164" fontId="0" fillId="5" borderId="1" xfId="0" applyNumberFormat="1" applyFill="1" applyBorder="1"/>
    <xf numFmtId="0" fontId="0" fillId="0" borderId="1" xfId="0" applyBorder="1"/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/>
    <xf numFmtId="164" fontId="3" fillId="2" borderId="1" xfId="0" applyNumberFormat="1" applyFont="1" applyFill="1" applyBorder="1" applyAlignment="1">
      <alignment wrapText="1"/>
    </xf>
    <xf numFmtId="164" fontId="3" fillId="5" borderId="1" xfId="0" applyNumberFormat="1" applyFont="1" applyFill="1" applyBorder="1" applyAlignment="1">
      <alignment wrapText="1"/>
    </xf>
    <xf numFmtId="164" fontId="3" fillId="6" borderId="1" xfId="0" applyNumberFormat="1" applyFont="1" applyFill="1" applyBorder="1"/>
    <xf numFmtId="164" fontId="3" fillId="3" borderId="1" xfId="0" applyNumberFormat="1" applyFont="1" applyFill="1" applyBorder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164" fontId="3" fillId="0" borderId="0" xfId="0" applyNumberFormat="1" applyFont="1"/>
    <xf numFmtId="164" fontId="3" fillId="7" borderId="1" xfId="0" applyNumberFormat="1" applyFont="1" applyFill="1" applyBorder="1"/>
    <xf numFmtId="164" fontId="3" fillId="8" borderId="1" xfId="0" applyNumberFormat="1" applyFont="1" applyFill="1" applyBorder="1"/>
    <xf numFmtId="0" fontId="3" fillId="5" borderId="0" xfId="0" applyFont="1" applyFill="1"/>
    <xf numFmtId="0" fontId="3" fillId="7" borderId="0" xfId="0" applyFont="1" applyFill="1"/>
    <xf numFmtId="0" fontId="0" fillId="6" borderId="0" xfId="0" applyFill="1"/>
    <xf numFmtId="0" fontId="0" fillId="0" borderId="0" xfId="0" applyAlignment="1">
      <alignment horizontal="center"/>
    </xf>
    <xf numFmtId="0" fontId="5" fillId="4" borderId="0" xfId="0" applyFont="1" applyFill="1"/>
    <xf numFmtId="0" fontId="6" fillId="0" borderId="0" xfId="0" applyFont="1"/>
    <xf numFmtId="0" fontId="7" fillId="0" borderId="0" xfId="0" applyFont="1"/>
    <xf numFmtId="164" fontId="3" fillId="2" borderId="0" xfId="0" applyNumberFormat="1" applyFont="1" applyFill="1"/>
    <xf numFmtId="164" fontId="0" fillId="2" borderId="1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91827-2DFC-4302-92DD-8CCE889E4CA0}">
  <dimension ref="A2:R33"/>
  <sheetViews>
    <sheetView tabSelected="1" topLeftCell="A22" zoomScale="108" zoomScaleNormal="100" workbookViewId="0">
      <selection activeCell="E30" sqref="E30"/>
    </sheetView>
  </sheetViews>
  <sheetFormatPr baseColWidth="10" defaultRowHeight="14.5" x14ac:dyDescent="0.35"/>
  <cols>
    <col min="1" max="1" width="18.7265625" bestFit="1" customWidth="1"/>
    <col min="2" max="2" width="12" customWidth="1"/>
    <col min="3" max="3" width="5" style="37" bestFit="1" customWidth="1"/>
    <col min="4" max="4" width="12" customWidth="1"/>
    <col min="5" max="5" width="12.54296875" customWidth="1"/>
    <col min="6" max="6" width="9.453125" customWidth="1"/>
    <col min="7" max="7" width="10" customWidth="1"/>
    <col min="8" max="8" width="11" customWidth="1"/>
    <col min="9" max="9" width="12.7265625" customWidth="1"/>
    <col min="10" max="10" width="8.453125" customWidth="1"/>
    <col min="11" max="11" width="9.81640625" customWidth="1"/>
  </cols>
  <sheetData>
    <row r="2" spans="1:18" ht="18.5" x14ac:dyDescent="0.45">
      <c r="A2" s="40" t="s">
        <v>0</v>
      </c>
      <c r="B2" s="1"/>
      <c r="C2" s="2"/>
      <c r="D2" s="1"/>
      <c r="E2" s="1"/>
      <c r="F2" s="1"/>
      <c r="G2" s="1"/>
      <c r="H2" s="1"/>
      <c r="I2" s="1"/>
      <c r="J2" s="1"/>
      <c r="K2" s="1"/>
    </row>
    <row r="3" spans="1:18" x14ac:dyDescent="0.35">
      <c r="A3" s="3" t="s">
        <v>1</v>
      </c>
      <c r="B3" s="1"/>
      <c r="C3" s="2"/>
      <c r="D3" s="1"/>
      <c r="E3" s="1"/>
      <c r="F3" s="1"/>
      <c r="G3" s="1"/>
      <c r="H3" s="1"/>
      <c r="I3" s="1"/>
      <c r="J3" s="1"/>
      <c r="K3" s="1"/>
    </row>
    <row r="4" spans="1:18" x14ac:dyDescent="0.35">
      <c r="A4" s="1"/>
      <c r="B4" s="1"/>
      <c r="C4" s="2"/>
      <c r="D4" s="1"/>
      <c r="E4" s="1"/>
      <c r="F4" s="1"/>
      <c r="G4" s="1"/>
      <c r="H4" s="1"/>
      <c r="I4" s="1"/>
      <c r="J4" s="1"/>
      <c r="K4" s="1"/>
    </row>
    <row r="5" spans="1:18" x14ac:dyDescent="0.35">
      <c r="A5" s="1"/>
      <c r="B5" s="1"/>
      <c r="C5" s="2"/>
      <c r="D5" s="4" t="s">
        <v>2</v>
      </c>
      <c r="E5" s="5"/>
      <c r="F5" s="5"/>
      <c r="G5" s="6"/>
      <c r="H5" s="7" t="s">
        <v>3</v>
      </c>
      <c r="I5" s="5"/>
      <c r="J5" s="5"/>
      <c r="K5" s="5"/>
      <c r="L5" s="7" t="s">
        <v>4</v>
      </c>
      <c r="M5" s="5"/>
      <c r="N5" s="5"/>
      <c r="O5" s="5"/>
      <c r="P5" s="6"/>
    </row>
    <row r="6" spans="1:18" s="16" customFormat="1" ht="39.5" x14ac:dyDescent="0.35">
      <c r="A6" s="4" t="s">
        <v>5</v>
      </c>
      <c r="B6" s="4" t="s">
        <v>6</v>
      </c>
      <c r="C6" s="8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9" t="s">
        <v>8</v>
      </c>
      <c r="I6" s="11" t="s">
        <v>12</v>
      </c>
      <c r="J6" s="9" t="s">
        <v>10</v>
      </c>
      <c r="K6" s="12" t="s">
        <v>11</v>
      </c>
      <c r="L6" s="9" t="s">
        <v>8</v>
      </c>
      <c r="M6" s="11" t="s">
        <v>13</v>
      </c>
      <c r="N6" s="9" t="s">
        <v>10</v>
      </c>
      <c r="O6" s="12" t="s">
        <v>11</v>
      </c>
      <c r="P6" s="13" t="s">
        <v>14</v>
      </c>
      <c r="Q6" s="14" t="s">
        <v>15</v>
      </c>
      <c r="R6" s="15" t="s">
        <v>16</v>
      </c>
    </row>
    <row r="7" spans="1:18" x14ac:dyDescent="0.35">
      <c r="A7" s="17" t="s">
        <v>17</v>
      </c>
      <c r="B7" s="17" t="s">
        <v>18</v>
      </c>
      <c r="C7" s="18">
        <v>2007</v>
      </c>
      <c r="D7" s="19">
        <v>43.274999999999999</v>
      </c>
      <c r="E7" s="19">
        <v>47.75</v>
      </c>
      <c r="F7" s="19">
        <v>11.824999999999999</v>
      </c>
      <c r="G7" s="20">
        <f t="shared" ref="G7:G16" si="0">D7+E7</f>
        <v>91.025000000000006</v>
      </c>
      <c r="H7" s="19">
        <v>43.39</v>
      </c>
      <c r="I7" s="19">
        <v>29.19</v>
      </c>
      <c r="J7" s="19">
        <v>49.89</v>
      </c>
      <c r="K7" s="19">
        <f t="shared" ref="K7:K16" si="1">H7+I7</f>
        <v>72.58</v>
      </c>
      <c r="L7" s="41">
        <v>42.42</v>
      </c>
      <c r="M7" s="41">
        <v>29.14</v>
      </c>
      <c r="N7" s="41">
        <v>50.564999999999998</v>
      </c>
      <c r="O7" s="19">
        <f t="shared" ref="O7:O16" si="2">L7+M7</f>
        <v>71.56</v>
      </c>
      <c r="P7" s="20">
        <f>D7+H7+J7+N7</f>
        <v>187.12</v>
      </c>
      <c r="Q7" s="21">
        <f>G7</f>
        <v>91.025000000000006</v>
      </c>
      <c r="R7" s="22">
        <v>1</v>
      </c>
    </row>
    <row r="8" spans="1:18" x14ac:dyDescent="0.35">
      <c r="A8" s="17" t="s">
        <v>19</v>
      </c>
      <c r="B8" s="17" t="s">
        <v>20</v>
      </c>
      <c r="C8" s="18">
        <v>2006</v>
      </c>
      <c r="D8" s="19">
        <v>41.924999999999997</v>
      </c>
      <c r="E8" s="19">
        <v>5.1150000000000002</v>
      </c>
      <c r="F8" s="19">
        <v>47.86</v>
      </c>
      <c r="G8" s="19">
        <f t="shared" si="0"/>
        <v>47.04</v>
      </c>
      <c r="H8" s="19">
        <v>41.585000000000001</v>
      </c>
      <c r="I8" s="19">
        <v>50.414999999999999</v>
      </c>
      <c r="J8" s="19">
        <v>49.765000000000001</v>
      </c>
      <c r="K8" s="20">
        <f t="shared" si="1"/>
        <v>92</v>
      </c>
      <c r="L8" s="19">
        <v>42.395000000000003</v>
      </c>
      <c r="M8" s="19">
        <v>49.54</v>
      </c>
      <c r="N8" s="19">
        <v>50.41</v>
      </c>
      <c r="O8" s="20">
        <f t="shared" si="2"/>
        <v>91.935000000000002</v>
      </c>
      <c r="P8" s="20">
        <f>D8+L8+N8+I8</f>
        <v>185.14499999999998</v>
      </c>
      <c r="Q8" s="21">
        <f>K8</f>
        <v>92</v>
      </c>
      <c r="R8" s="22">
        <v>2</v>
      </c>
    </row>
    <row r="9" spans="1:18" x14ac:dyDescent="0.35">
      <c r="A9" s="17" t="s">
        <v>21</v>
      </c>
      <c r="B9" s="17" t="s">
        <v>22</v>
      </c>
      <c r="C9" s="18">
        <v>2004</v>
      </c>
      <c r="D9" s="23">
        <v>42.984999999999999</v>
      </c>
      <c r="E9" s="23">
        <v>5.48</v>
      </c>
      <c r="F9" s="23">
        <v>5.3650000000000002</v>
      </c>
      <c r="G9" s="24">
        <f t="shared" si="0"/>
        <v>48.465000000000003</v>
      </c>
      <c r="H9" s="25">
        <v>41.88</v>
      </c>
      <c r="I9" s="25">
        <v>48.975000000000001</v>
      </c>
      <c r="J9" s="25">
        <v>49.78</v>
      </c>
      <c r="K9" s="19">
        <f t="shared" si="1"/>
        <v>90.855000000000004</v>
      </c>
      <c r="L9" s="25">
        <v>42.215000000000003</v>
      </c>
      <c r="M9" s="25">
        <v>49.33</v>
      </c>
      <c r="N9" s="25">
        <v>48.92</v>
      </c>
      <c r="O9" s="20">
        <f t="shared" si="2"/>
        <v>91.545000000000002</v>
      </c>
      <c r="P9" s="26">
        <f>L9+D9+M9+J9</f>
        <v>184.31</v>
      </c>
      <c r="Q9" s="21">
        <f>O9</f>
        <v>91.545000000000002</v>
      </c>
      <c r="R9" s="22">
        <v>3</v>
      </c>
    </row>
    <row r="10" spans="1:18" x14ac:dyDescent="0.35">
      <c r="A10" s="17" t="s">
        <v>23</v>
      </c>
      <c r="B10" s="17" t="s">
        <v>24</v>
      </c>
      <c r="C10" s="18">
        <v>2004</v>
      </c>
      <c r="D10" s="19">
        <v>41.695</v>
      </c>
      <c r="E10" s="19">
        <v>45.115000000000002</v>
      </c>
      <c r="F10" s="19">
        <v>7.88</v>
      </c>
      <c r="G10" s="19">
        <f t="shared" si="0"/>
        <v>86.81</v>
      </c>
      <c r="H10" s="19">
        <v>41.034999999999997</v>
      </c>
      <c r="I10" s="19">
        <v>49.15</v>
      </c>
      <c r="J10" s="19">
        <v>49.695</v>
      </c>
      <c r="K10" s="19">
        <f t="shared" si="1"/>
        <v>90.185000000000002</v>
      </c>
      <c r="L10" s="19">
        <v>42.155000000000001</v>
      </c>
      <c r="M10" s="19">
        <v>49.625</v>
      </c>
      <c r="N10" s="19">
        <v>50.515000000000001</v>
      </c>
      <c r="O10" s="20">
        <f t="shared" si="2"/>
        <v>91.78</v>
      </c>
      <c r="P10" s="20">
        <f>L10+D10+N10+J10</f>
        <v>184.06</v>
      </c>
      <c r="Q10" s="21">
        <f>O10</f>
        <v>91.78</v>
      </c>
      <c r="R10" s="22">
        <v>4</v>
      </c>
    </row>
    <row r="11" spans="1:18" x14ac:dyDescent="0.35">
      <c r="A11" s="17" t="s">
        <v>25</v>
      </c>
      <c r="B11" s="17" t="s">
        <v>26</v>
      </c>
      <c r="C11" s="18">
        <v>2006</v>
      </c>
      <c r="D11" s="19">
        <v>41.835000000000001</v>
      </c>
      <c r="E11" s="19">
        <v>46.805</v>
      </c>
      <c r="F11" s="19">
        <v>48.905000000000001</v>
      </c>
      <c r="G11" s="19">
        <f t="shared" si="0"/>
        <v>88.64</v>
      </c>
      <c r="H11" s="19">
        <v>41.89</v>
      </c>
      <c r="I11" s="19">
        <v>25.09</v>
      </c>
      <c r="J11" s="19">
        <v>47.09</v>
      </c>
      <c r="K11" s="19">
        <f t="shared" si="1"/>
        <v>66.98</v>
      </c>
      <c r="L11" s="19">
        <v>42.905000000000001</v>
      </c>
      <c r="M11" s="19">
        <v>50.05</v>
      </c>
      <c r="N11" s="19">
        <v>48.704999999999998</v>
      </c>
      <c r="O11" s="20">
        <f t="shared" si="2"/>
        <v>92.954999999999998</v>
      </c>
      <c r="P11" s="20">
        <f>L11+H11+M11+F11</f>
        <v>183.75</v>
      </c>
      <c r="Q11" s="21">
        <f>O11</f>
        <v>92.954999999999998</v>
      </c>
      <c r="R11" s="22">
        <v>5</v>
      </c>
    </row>
    <row r="12" spans="1:18" x14ac:dyDescent="0.35">
      <c r="A12" s="17" t="s">
        <v>27</v>
      </c>
      <c r="B12" s="17" t="s">
        <v>28</v>
      </c>
      <c r="C12" s="18">
        <v>2004</v>
      </c>
      <c r="D12" s="19">
        <v>40.924999999999997</v>
      </c>
      <c r="E12" s="19">
        <v>49.534999999999997</v>
      </c>
      <c r="F12" s="19">
        <v>48.24</v>
      </c>
      <c r="G12" s="19">
        <f t="shared" si="0"/>
        <v>90.46</v>
      </c>
      <c r="H12" s="19">
        <v>42.164999999999999</v>
      </c>
      <c r="I12" s="19">
        <v>49.185000000000002</v>
      </c>
      <c r="J12" s="19">
        <v>47.1</v>
      </c>
      <c r="K12" s="20">
        <f t="shared" si="1"/>
        <v>91.35</v>
      </c>
      <c r="L12" s="19">
        <v>41.83</v>
      </c>
      <c r="M12" s="19">
        <v>46.92</v>
      </c>
      <c r="N12" s="19">
        <v>48.37</v>
      </c>
      <c r="O12" s="19">
        <f t="shared" si="2"/>
        <v>88.75</v>
      </c>
      <c r="P12" s="20">
        <f>L12+H12+E12+I12</f>
        <v>182.715</v>
      </c>
      <c r="Q12" s="21">
        <f>K12</f>
        <v>91.35</v>
      </c>
      <c r="R12" s="22">
        <v>6</v>
      </c>
    </row>
    <row r="13" spans="1:18" x14ac:dyDescent="0.35">
      <c r="A13" s="17" t="s">
        <v>29</v>
      </c>
      <c r="B13" s="17" t="s">
        <v>30</v>
      </c>
      <c r="C13" s="18">
        <v>2006</v>
      </c>
      <c r="D13" s="19">
        <v>41.49</v>
      </c>
      <c r="E13" s="19">
        <v>10.475</v>
      </c>
      <c r="F13" s="19">
        <v>48.984999999999999</v>
      </c>
      <c r="G13" s="19">
        <f t="shared" si="0"/>
        <v>51.965000000000003</v>
      </c>
      <c r="H13" s="27">
        <v>41.32</v>
      </c>
      <c r="I13" s="27">
        <v>48.4</v>
      </c>
      <c r="J13" s="27">
        <v>47.905000000000001</v>
      </c>
      <c r="K13" s="19">
        <f t="shared" si="1"/>
        <v>89.72</v>
      </c>
      <c r="L13" s="19">
        <v>41.7</v>
      </c>
      <c r="M13" s="19">
        <v>47.14</v>
      </c>
      <c r="N13" s="19">
        <v>47.155000000000001</v>
      </c>
      <c r="O13" s="19">
        <f t="shared" si="2"/>
        <v>88.84</v>
      </c>
      <c r="P13" s="28">
        <f>L13+D13+F13+I13</f>
        <v>180.57500000000002</v>
      </c>
      <c r="Q13" s="42">
        <f>K13</f>
        <v>89.72</v>
      </c>
      <c r="R13" s="22"/>
    </row>
    <row r="14" spans="1:18" x14ac:dyDescent="0.35">
      <c r="A14" s="17" t="s">
        <v>31</v>
      </c>
      <c r="B14" s="17" t="s">
        <v>32</v>
      </c>
      <c r="C14" s="18">
        <v>2006</v>
      </c>
      <c r="D14" s="19">
        <v>32.965000000000003</v>
      </c>
      <c r="E14" s="19">
        <v>23.225000000000001</v>
      </c>
      <c r="F14" s="19">
        <v>47.34</v>
      </c>
      <c r="G14" s="19">
        <f t="shared" si="0"/>
        <v>56.190000000000005</v>
      </c>
      <c r="H14" s="27">
        <v>42.094999999999999</v>
      </c>
      <c r="I14" s="27">
        <v>48.35</v>
      </c>
      <c r="J14" s="27">
        <v>48.01</v>
      </c>
      <c r="K14" s="19">
        <f t="shared" si="1"/>
        <v>90.444999999999993</v>
      </c>
      <c r="L14" s="19">
        <v>41.854999999999997</v>
      </c>
      <c r="M14" s="19">
        <v>48.14</v>
      </c>
      <c r="N14" s="19">
        <v>46.604999999999997</v>
      </c>
      <c r="O14" s="19">
        <f t="shared" si="2"/>
        <v>89.995000000000005</v>
      </c>
      <c r="P14" s="28">
        <f>L14+H14+I14+M14</f>
        <v>180.44</v>
      </c>
      <c r="Q14" s="42">
        <f>K14</f>
        <v>90.444999999999993</v>
      </c>
      <c r="R14" s="22"/>
    </row>
    <row r="15" spans="1:18" x14ac:dyDescent="0.35">
      <c r="A15" s="17" t="s">
        <v>33</v>
      </c>
      <c r="B15" s="17" t="s">
        <v>34</v>
      </c>
      <c r="C15" s="18">
        <v>2005</v>
      </c>
      <c r="D15" s="19">
        <v>41.865000000000002</v>
      </c>
      <c r="E15" s="19">
        <v>19.965</v>
      </c>
      <c r="F15" s="19">
        <v>46.575000000000003</v>
      </c>
      <c r="G15" s="19">
        <f t="shared" si="0"/>
        <v>61.83</v>
      </c>
      <c r="H15" s="19">
        <v>41.034999999999997</v>
      </c>
      <c r="I15" s="19">
        <v>48.784999999999997</v>
      </c>
      <c r="J15" s="19">
        <v>44.8</v>
      </c>
      <c r="K15" s="19">
        <f t="shared" si="1"/>
        <v>89.82</v>
      </c>
      <c r="L15" s="19">
        <v>25.844999999999999</v>
      </c>
      <c r="M15" s="19">
        <v>47.4</v>
      </c>
      <c r="N15" s="19">
        <v>46.825000000000003</v>
      </c>
      <c r="O15" s="19">
        <f t="shared" si="2"/>
        <v>73.245000000000005</v>
      </c>
      <c r="P15" s="28">
        <f>H15+D15+I15+M15</f>
        <v>179.08500000000001</v>
      </c>
      <c r="Q15" s="42">
        <f>K15</f>
        <v>89.82</v>
      </c>
      <c r="R15" s="22"/>
    </row>
    <row r="16" spans="1:18" x14ac:dyDescent="0.35">
      <c r="A16" s="17" t="s">
        <v>35</v>
      </c>
      <c r="B16" s="17" t="s">
        <v>36</v>
      </c>
      <c r="C16" s="18">
        <v>2004</v>
      </c>
      <c r="D16" s="19">
        <v>40.494999999999997</v>
      </c>
      <c r="E16" s="19">
        <v>46.865000000000002</v>
      </c>
      <c r="F16" s="19">
        <v>47.424999999999997</v>
      </c>
      <c r="G16" s="19">
        <f t="shared" si="0"/>
        <v>87.36</v>
      </c>
      <c r="H16" s="27">
        <v>40.42</v>
      </c>
      <c r="I16" s="27">
        <v>47.12</v>
      </c>
      <c r="J16" s="27">
        <v>46.984999999999999</v>
      </c>
      <c r="K16" s="19">
        <f t="shared" si="1"/>
        <v>87.539999999999992</v>
      </c>
      <c r="L16" s="19">
        <v>39.65</v>
      </c>
      <c r="M16" s="19">
        <v>47.615000000000002</v>
      </c>
      <c r="N16" s="19">
        <v>46.484999999999999</v>
      </c>
      <c r="O16" s="19">
        <f t="shared" si="2"/>
        <v>87.265000000000001</v>
      </c>
      <c r="P16" s="28">
        <f>H16+D16+F16+M16</f>
        <v>175.95499999999998</v>
      </c>
      <c r="Q16" s="42">
        <f>K16</f>
        <v>87.539999999999992</v>
      </c>
      <c r="R16" s="22"/>
    </row>
    <row r="17" spans="1:18" x14ac:dyDescent="0.35">
      <c r="A17" s="29"/>
      <c r="B17" s="29"/>
      <c r="C17" s="30"/>
      <c r="D17" s="31"/>
      <c r="E17" s="31"/>
      <c r="F17" s="31"/>
      <c r="G17" s="31"/>
      <c r="H17" s="1"/>
      <c r="I17" s="1"/>
      <c r="J17" s="1"/>
      <c r="K17" s="1"/>
    </row>
    <row r="18" spans="1:18" x14ac:dyDescent="0.35">
      <c r="A18" s="29"/>
      <c r="B18" s="29"/>
      <c r="C18" s="30"/>
      <c r="D18" s="31"/>
      <c r="E18" s="31"/>
      <c r="F18" s="31"/>
      <c r="G18" s="31"/>
      <c r="H18" s="1"/>
      <c r="I18" s="1"/>
      <c r="J18" s="1"/>
      <c r="K18" s="1"/>
    </row>
    <row r="19" spans="1:18" x14ac:dyDescent="0.35">
      <c r="A19" s="29"/>
      <c r="B19" s="29"/>
      <c r="C19" s="30"/>
      <c r="D19" s="4" t="s">
        <v>2</v>
      </c>
      <c r="E19" s="5"/>
      <c r="F19" s="5"/>
      <c r="G19" s="6"/>
      <c r="H19" s="7" t="s">
        <v>3</v>
      </c>
      <c r="I19" s="5"/>
      <c r="J19" s="5"/>
      <c r="K19" s="5"/>
      <c r="L19" s="7" t="s">
        <v>4</v>
      </c>
      <c r="M19" s="5"/>
      <c r="N19" s="5"/>
      <c r="O19" s="5"/>
      <c r="P19" s="6"/>
    </row>
    <row r="20" spans="1:18" s="16" customFormat="1" ht="39.5" x14ac:dyDescent="0.35">
      <c r="A20" s="4" t="s">
        <v>5</v>
      </c>
      <c r="B20" s="4" t="s">
        <v>6</v>
      </c>
      <c r="C20" s="8" t="s">
        <v>7</v>
      </c>
      <c r="D20" s="9" t="s">
        <v>8</v>
      </c>
      <c r="E20" s="9" t="s">
        <v>37</v>
      </c>
      <c r="F20" s="9" t="s">
        <v>10</v>
      </c>
      <c r="G20" s="10" t="s">
        <v>11</v>
      </c>
      <c r="H20" s="9" t="s">
        <v>8</v>
      </c>
      <c r="I20" s="11" t="s">
        <v>12</v>
      </c>
      <c r="J20" s="9" t="s">
        <v>10</v>
      </c>
      <c r="K20" s="12" t="s">
        <v>11</v>
      </c>
      <c r="L20" s="9" t="s">
        <v>8</v>
      </c>
      <c r="M20" s="11" t="s">
        <v>13</v>
      </c>
      <c r="N20" s="9" t="s">
        <v>10</v>
      </c>
      <c r="O20" s="12" t="s">
        <v>11</v>
      </c>
      <c r="P20" s="13" t="s">
        <v>14</v>
      </c>
      <c r="Q20" s="14" t="s">
        <v>15</v>
      </c>
      <c r="R20" s="15" t="s">
        <v>16</v>
      </c>
    </row>
    <row r="21" spans="1:18" x14ac:dyDescent="0.35">
      <c r="A21" s="17" t="s">
        <v>38</v>
      </c>
      <c r="B21" s="17" t="s">
        <v>39</v>
      </c>
      <c r="C21" s="18">
        <v>2005</v>
      </c>
      <c r="D21" s="19">
        <v>44.08</v>
      </c>
      <c r="E21" s="19">
        <v>53</v>
      </c>
      <c r="F21" s="19">
        <v>54.65</v>
      </c>
      <c r="G21" s="20">
        <f t="shared" ref="G21:G26" si="3">D21+E21</f>
        <v>97.08</v>
      </c>
      <c r="H21" s="19">
        <v>41.8</v>
      </c>
      <c r="I21" s="19">
        <v>16.864999999999998</v>
      </c>
      <c r="J21" s="19">
        <v>5.9050000000000002</v>
      </c>
      <c r="K21" s="19">
        <f t="shared" ref="K21:K26" si="4">H21+I21</f>
        <v>58.664999999999992</v>
      </c>
      <c r="L21" s="19">
        <v>44.07</v>
      </c>
      <c r="M21" s="19">
        <v>53.43</v>
      </c>
      <c r="N21" s="19">
        <v>53.585000000000001</v>
      </c>
      <c r="O21" s="20">
        <f t="shared" ref="O21:O26" si="5">L21+M21</f>
        <v>97.5</v>
      </c>
      <c r="P21" s="20">
        <f>D21+L21+F21+N21</f>
        <v>196.38500000000002</v>
      </c>
      <c r="Q21" s="21">
        <f>O21</f>
        <v>97.5</v>
      </c>
      <c r="R21" s="22">
        <v>1</v>
      </c>
    </row>
    <row r="22" spans="1:18" x14ac:dyDescent="0.35">
      <c r="A22" s="17" t="s">
        <v>40</v>
      </c>
      <c r="B22" s="17" t="s">
        <v>41</v>
      </c>
      <c r="C22" s="18">
        <v>2004</v>
      </c>
      <c r="D22" s="32"/>
      <c r="E22" s="33">
        <v>52.814999999999998</v>
      </c>
      <c r="F22" s="32"/>
      <c r="G22" s="33">
        <f t="shared" si="3"/>
        <v>52.814999999999998</v>
      </c>
      <c r="H22" s="19">
        <v>43.375</v>
      </c>
      <c r="I22" s="19">
        <v>50.96</v>
      </c>
      <c r="J22" s="19">
        <v>17.190000000000001</v>
      </c>
      <c r="K22" s="20">
        <f t="shared" si="4"/>
        <v>94.335000000000008</v>
      </c>
      <c r="L22" s="19">
        <v>42.555</v>
      </c>
      <c r="M22" s="19">
        <v>51.865000000000002</v>
      </c>
      <c r="N22" s="19">
        <v>53.67</v>
      </c>
      <c r="O22" s="20">
        <f t="shared" si="5"/>
        <v>94.42</v>
      </c>
      <c r="P22" s="20">
        <f>H22+L22+N22+G22</f>
        <v>192.41500000000002</v>
      </c>
      <c r="Q22" s="21">
        <f>O22</f>
        <v>94.42</v>
      </c>
      <c r="R22" s="22">
        <v>2</v>
      </c>
    </row>
    <row r="23" spans="1:18" x14ac:dyDescent="0.35">
      <c r="A23" s="17" t="s">
        <v>42</v>
      </c>
      <c r="B23" s="17" t="s">
        <v>43</v>
      </c>
      <c r="C23" s="18">
        <v>2007</v>
      </c>
      <c r="D23" s="19">
        <v>42.295000000000002</v>
      </c>
      <c r="E23" s="19">
        <v>50.465000000000003</v>
      </c>
      <c r="F23" s="19">
        <v>51.015000000000001</v>
      </c>
      <c r="G23" s="20">
        <f t="shared" si="3"/>
        <v>92.76</v>
      </c>
      <c r="H23" s="19">
        <v>43.06</v>
      </c>
      <c r="I23" s="19">
        <v>51.255000000000003</v>
      </c>
      <c r="J23" s="19">
        <v>52.05</v>
      </c>
      <c r="K23" s="20">
        <f t="shared" si="4"/>
        <v>94.314999999999998</v>
      </c>
      <c r="L23" s="19">
        <v>43.134999999999998</v>
      </c>
      <c r="M23" s="19">
        <v>52.24</v>
      </c>
      <c r="N23" s="19">
        <v>52.63</v>
      </c>
      <c r="O23" s="20">
        <f t="shared" si="5"/>
        <v>95.375</v>
      </c>
      <c r="P23" s="20">
        <f>H23+L23+M23+N23</f>
        <v>191.065</v>
      </c>
      <c r="Q23" s="21">
        <f>O23</f>
        <v>95.375</v>
      </c>
      <c r="R23" s="22">
        <v>3</v>
      </c>
    </row>
    <row r="24" spans="1:18" x14ac:dyDescent="0.35">
      <c r="A24" s="17" t="s">
        <v>44</v>
      </c>
      <c r="B24" s="17" t="s">
        <v>45</v>
      </c>
      <c r="C24" s="18">
        <v>2005</v>
      </c>
      <c r="D24" s="19">
        <v>43.225000000000001</v>
      </c>
      <c r="E24" s="19">
        <v>5.8449999999999998</v>
      </c>
      <c r="F24" s="19">
        <v>41.44</v>
      </c>
      <c r="G24" s="19">
        <f t="shared" si="3"/>
        <v>49.07</v>
      </c>
      <c r="H24" s="19">
        <v>42.02</v>
      </c>
      <c r="I24" s="19">
        <v>48.49</v>
      </c>
      <c r="J24" s="19">
        <v>5.8650000000000002</v>
      </c>
      <c r="K24" s="19">
        <f t="shared" si="4"/>
        <v>90.51</v>
      </c>
      <c r="L24" s="19">
        <v>42.585000000000001</v>
      </c>
      <c r="M24" s="19">
        <v>52.61</v>
      </c>
      <c r="N24" s="19">
        <v>47.805</v>
      </c>
      <c r="O24" s="20">
        <f t="shared" si="5"/>
        <v>95.194999999999993</v>
      </c>
      <c r="P24" s="20">
        <f>D24+L24+M24+I24</f>
        <v>186.91000000000003</v>
      </c>
      <c r="Q24" s="21">
        <f>O24</f>
        <v>95.194999999999993</v>
      </c>
      <c r="R24" s="22">
        <v>4</v>
      </c>
    </row>
    <row r="25" spans="1:18" x14ac:dyDescent="0.35">
      <c r="A25" s="17" t="s">
        <v>46</v>
      </c>
      <c r="B25" s="17" t="s">
        <v>47</v>
      </c>
      <c r="C25" s="18">
        <v>2007</v>
      </c>
      <c r="D25" s="19">
        <v>40.49</v>
      </c>
      <c r="E25" s="19">
        <v>14.9</v>
      </c>
      <c r="F25" s="19">
        <v>50.47</v>
      </c>
      <c r="G25" s="19">
        <f t="shared" si="3"/>
        <v>55.39</v>
      </c>
      <c r="H25" s="19">
        <v>41.655000000000001</v>
      </c>
      <c r="I25" s="19">
        <v>49.78</v>
      </c>
      <c r="J25" s="19">
        <v>50.38</v>
      </c>
      <c r="K25" s="19">
        <f t="shared" si="4"/>
        <v>91.435000000000002</v>
      </c>
      <c r="L25" s="19">
        <v>41.344999999999999</v>
      </c>
      <c r="M25" s="19">
        <v>51.255000000000003</v>
      </c>
      <c r="N25" s="19">
        <v>46.645000000000003</v>
      </c>
      <c r="O25" s="20">
        <f t="shared" si="5"/>
        <v>92.6</v>
      </c>
      <c r="P25" s="20">
        <f>H25+L25+M25+F25</f>
        <v>184.72499999999999</v>
      </c>
      <c r="Q25" s="21">
        <f>O25</f>
        <v>92.6</v>
      </c>
      <c r="R25" s="22">
        <v>5</v>
      </c>
    </row>
    <row r="26" spans="1:18" x14ac:dyDescent="0.35">
      <c r="A26" s="17" t="s">
        <v>48</v>
      </c>
      <c r="B26" s="17" t="s">
        <v>49</v>
      </c>
      <c r="C26" s="18">
        <v>2007</v>
      </c>
      <c r="D26" s="19">
        <v>41.774999999999999</v>
      </c>
      <c r="E26" s="19">
        <v>38.15</v>
      </c>
      <c r="F26" s="19">
        <v>38.9</v>
      </c>
      <c r="G26" s="19">
        <f t="shared" si="3"/>
        <v>79.924999999999997</v>
      </c>
      <c r="H26" s="19">
        <v>42.16</v>
      </c>
      <c r="I26" s="19">
        <v>49.12</v>
      </c>
      <c r="J26" s="19">
        <v>49.585000000000001</v>
      </c>
      <c r="K26" s="19">
        <f t="shared" si="4"/>
        <v>91.28</v>
      </c>
      <c r="L26" s="19">
        <v>41.77</v>
      </c>
      <c r="M26" s="19">
        <v>48.774999999999999</v>
      </c>
      <c r="N26" s="19">
        <v>19.05</v>
      </c>
      <c r="O26" s="19">
        <f t="shared" si="5"/>
        <v>90.545000000000002</v>
      </c>
      <c r="P26" s="19">
        <f>H26+D26+I26+J26</f>
        <v>182.64000000000001</v>
      </c>
      <c r="Q26" s="42">
        <f>K26</f>
        <v>91.28</v>
      </c>
      <c r="R26" s="22"/>
    </row>
    <row r="27" spans="1:18" x14ac:dyDescent="0.35">
      <c r="A27" s="1"/>
      <c r="B27" s="1"/>
      <c r="C27" s="2"/>
      <c r="D27" s="1"/>
      <c r="E27" s="1"/>
      <c r="F27" s="1"/>
      <c r="G27" s="1"/>
      <c r="H27" s="1"/>
      <c r="I27" s="1"/>
      <c r="J27" s="1"/>
      <c r="K27" s="1"/>
    </row>
    <row r="28" spans="1:18" x14ac:dyDescent="0.35">
      <c r="A28" s="34"/>
      <c r="B28" s="29" t="s">
        <v>50</v>
      </c>
      <c r="C28" s="2"/>
      <c r="D28" s="1"/>
      <c r="E28" s="1"/>
      <c r="F28" s="1"/>
      <c r="G28" s="1"/>
      <c r="H28" s="1"/>
      <c r="I28" s="1"/>
      <c r="J28" s="1"/>
      <c r="K28" s="1"/>
    </row>
    <row r="29" spans="1:18" x14ac:dyDescent="0.35">
      <c r="A29" s="35"/>
      <c r="B29" s="29" t="s">
        <v>51</v>
      </c>
      <c r="C29" s="2"/>
      <c r="D29" s="1"/>
      <c r="E29" s="1"/>
      <c r="F29" s="1"/>
      <c r="G29" s="1"/>
      <c r="H29" s="1"/>
      <c r="I29" s="1"/>
      <c r="J29" s="1"/>
      <c r="K29" s="1"/>
    </row>
    <row r="30" spans="1:18" x14ac:dyDescent="0.35">
      <c r="A30" s="36"/>
      <c r="B30" s="38" t="s">
        <v>52</v>
      </c>
    </row>
    <row r="33" spans="2:8" ht="15.5" x14ac:dyDescent="0.35">
      <c r="B33" s="39"/>
      <c r="D33" s="16"/>
      <c r="H33" s="16"/>
    </row>
  </sheetData>
  <pageMargins left="0.51181102362204722" right="0.51181102362204722" top="0.59055118110236227" bottom="0.59055118110236227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JEM Quali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jasul</dc:creator>
  <cp:lastModifiedBy>jasul</cp:lastModifiedBy>
  <dcterms:created xsi:type="dcterms:W3CDTF">2021-03-28T12:55:32Z</dcterms:created>
  <dcterms:modified xsi:type="dcterms:W3CDTF">2021-03-28T18:15:27Z</dcterms:modified>
</cp:coreProperties>
</file>