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WM und WAGC 2022\"/>
    </mc:Choice>
  </mc:AlternateContent>
  <xr:revisionPtr revIDLastSave="0" documentId="13_ncr:1_{47AFCD54-A9F7-4BCE-8E7D-0A5252F49F4E}" xr6:coauthVersionLast="47" xr6:coauthVersionMax="47" xr10:uidLastSave="{00000000-0000-0000-0000-000000000000}"/>
  <bookViews>
    <workbookView xWindow="-110" yWindow="-110" windowWidth="19420" windowHeight="10560" activeTab="2" xr2:uid="{DA9E28D8-79B5-407B-99D6-5B8C469D35EB}"/>
  </bookViews>
  <sheets>
    <sheet name="WAGC wbl" sheetId="1" r:id="rId1"/>
    <sheet name="WAGC ml" sheetId="2" r:id="rId2"/>
    <sheet name="WAGC  Synchr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1" i="1" l="1"/>
  <c r="AH31" i="1"/>
  <c r="AK31" i="1"/>
  <c r="AQ31" i="1"/>
  <c r="AQ29" i="1"/>
  <c r="AR29" i="1" s="1"/>
  <c r="AN31" i="1"/>
  <c r="AN29" i="1"/>
  <c r="AR25" i="2"/>
  <c r="AQ26" i="2"/>
  <c r="AQ25" i="2"/>
  <c r="AN26" i="2"/>
  <c r="AN25" i="2"/>
  <c r="AR22" i="1"/>
  <c r="AR20" i="1"/>
  <c r="AR17" i="2"/>
  <c r="AR15" i="2"/>
  <c r="AR13" i="1"/>
  <c r="AR12" i="1"/>
  <c r="AR5" i="2"/>
  <c r="AR6" i="2"/>
  <c r="AR32" i="1"/>
  <c r="AR30" i="1"/>
  <c r="AR14" i="1"/>
  <c r="AK25" i="2"/>
  <c r="AH26" i="2"/>
  <c r="AH27" i="2"/>
  <c r="AH25" i="2"/>
  <c r="AR19" i="2"/>
  <c r="AR18" i="2"/>
  <c r="AR16" i="2"/>
  <c r="AR12" i="2"/>
  <c r="AK32" i="1"/>
  <c r="AK29" i="1"/>
  <c r="AH32" i="1"/>
  <c r="AH29" i="1"/>
  <c r="AR24" i="1"/>
  <c r="AR23" i="1"/>
  <c r="AR21" i="1"/>
  <c r="AR16" i="1"/>
  <c r="AR15" i="1"/>
  <c r="AR11" i="1"/>
  <c r="AR10" i="1"/>
  <c r="AE27" i="2" l="1"/>
  <c r="AE25" i="2"/>
  <c r="AB25" i="2"/>
  <c r="AB26" i="2"/>
  <c r="AB27" i="2"/>
  <c r="Y26" i="2"/>
  <c r="Y27" i="2"/>
  <c r="M27" i="2" l="1"/>
  <c r="G27" i="2"/>
  <c r="AR27" i="2" s="1"/>
  <c r="S26" i="2"/>
  <c r="AR26" i="2" s="1"/>
</calcChain>
</file>

<file path=xl/sharedStrings.xml><?xml version="1.0" encoding="utf-8"?>
<sst xmlns="http://schemas.openxmlformats.org/spreadsheetml/2006/main" count="360" uniqueCount="170">
  <si>
    <t>Gesamt</t>
  </si>
  <si>
    <t>Name</t>
  </si>
  <si>
    <t>Vorname</t>
  </si>
  <si>
    <t>Verein</t>
  </si>
  <si>
    <t>Jahrgang</t>
  </si>
  <si>
    <t>Pflicht 1</t>
  </si>
  <si>
    <t>SW</t>
  </si>
  <si>
    <t>Kür  1</t>
  </si>
  <si>
    <t>Kür 2</t>
  </si>
  <si>
    <t>2Pfl / 2Kür</t>
  </si>
  <si>
    <t>Bachmann</t>
  </si>
  <si>
    <t>TSV Ganderkesee</t>
  </si>
  <si>
    <t>Melnichuk</t>
  </si>
  <si>
    <t>Alexandra</t>
  </si>
  <si>
    <t>TGJ Salzgitter</t>
  </si>
  <si>
    <t>Frankfurt Flyers</t>
  </si>
  <si>
    <t>Steinbrenner</t>
  </si>
  <si>
    <t>Xing Hohmann</t>
  </si>
  <si>
    <t>Thea</t>
  </si>
  <si>
    <t>TT Niedernhausen</t>
  </si>
  <si>
    <t>Munich-Airriders</t>
  </si>
  <si>
    <t>Hirsch</t>
  </si>
  <si>
    <t>Lindenthal</t>
  </si>
  <si>
    <t>MTV Bad Kreuznach</t>
  </si>
  <si>
    <t>Volska</t>
  </si>
  <si>
    <t>SC Cottbus Turnen</t>
  </si>
  <si>
    <t>Möller</t>
  </si>
  <si>
    <t>Maya</t>
  </si>
  <si>
    <t>TG Dietzenbach</t>
  </si>
  <si>
    <t>TV Unterbach</t>
  </si>
  <si>
    <t>Eislöffel</t>
  </si>
  <si>
    <t>Aurelia</t>
  </si>
  <si>
    <t>MTV Bad Kreuzmach</t>
  </si>
  <si>
    <t>Ramacher</t>
  </si>
  <si>
    <t>Marrit</t>
  </si>
  <si>
    <t>MTV Vorsfelde</t>
  </si>
  <si>
    <t>Hannah</t>
  </si>
  <si>
    <t>SC Melle</t>
  </si>
  <si>
    <t>Totzke</t>
  </si>
  <si>
    <t>Viona Maxin</t>
  </si>
  <si>
    <t>Wöll</t>
  </si>
  <si>
    <t>Bettina</t>
  </si>
  <si>
    <t>Munich Airriders</t>
  </si>
  <si>
    <t>Radfelder-Henning</t>
  </si>
  <si>
    <t xml:space="preserve">Mirja-Carina </t>
  </si>
  <si>
    <t>OSC Bremerhaven</t>
  </si>
  <si>
    <t>Braaf</t>
  </si>
  <si>
    <t>Luisa</t>
  </si>
  <si>
    <t>Frey</t>
  </si>
  <si>
    <t>Luka</t>
  </si>
  <si>
    <t>SV Brackwede</t>
  </si>
  <si>
    <t>Langner</t>
  </si>
  <si>
    <t>Sabrina</t>
  </si>
  <si>
    <t>Schneider</t>
  </si>
  <si>
    <t>Fiona</t>
  </si>
  <si>
    <t>Lauhöfer</t>
  </si>
  <si>
    <t>Saskia</t>
  </si>
  <si>
    <t>Schuldt</t>
  </si>
  <si>
    <t>Christine</t>
  </si>
  <si>
    <t>MTV Stuttgart</t>
  </si>
  <si>
    <t>Stöhr</t>
  </si>
  <si>
    <t>Gabriela</t>
  </si>
  <si>
    <t>DTV Die Kängurus</t>
  </si>
  <si>
    <t>weiblich</t>
  </si>
  <si>
    <t>Pflicht</t>
  </si>
  <si>
    <t>Pflichtwert</t>
  </si>
  <si>
    <t>Kürwert</t>
  </si>
  <si>
    <t>W11</t>
  </si>
  <si>
    <t>W13</t>
  </si>
  <si>
    <t>W15</t>
  </si>
  <si>
    <t>W17</t>
  </si>
  <si>
    <t>WAGC Normen</t>
  </si>
  <si>
    <t>Fuchs</t>
  </si>
  <si>
    <t>Moritz</t>
  </si>
  <si>
    <t>Eschke</t>
  </si>
  <si>
    <t>Ryan</t>
  </si>
  <si>
    <t>Braun</t>
  </si>
  <si>
    <t>Janis-Luca</t>
  </si>
  <si>
    <t>TV Nelingen</t>
  </si>
  <si>
    <t>Henry</t>
  </si>
  <si>
    <t>Striese</t>
  </si>
  <si>
    <t>Hendrik</t>
  </si>
  <si>
    <t>Wolfrum</t>
  </si>
  <si>
    <t>Philipp</t>
  </si>
  <si>
    <t>Risch</t>
  </si>
  <si>
    <t>Valentin</t>
  </si>
  <si>
    <t>Feyh</t>
  </si>
  <si>
    <t>Miguel</t>
  </si>
  <si>
    <t>Gladjuk</t>
  </si>
  <si>
    <t>Michael</t>
  </si>
  <si>
    <t>Garmann</t>
  </si>
  <si>
    <t>Lars</t>
  </si>
  <si>
    <t>Lauxtermann</t>
  </si>
  <si>
    <t>Caio</t>
  </si>
  <si>
    <t>Simon</t>
  </si>
  <si>
    <t>Rösler</t>
  </si>
  <si>
    <t>Manuel</t>
  </si>
  <si>
    <t>männlich</t>
  </si>
  <si>
    <t>Ranking</t>
  </si>
  <si>
    <t>17-21</t>
  </si>
  <si>
    <t>15-16</t>
  </si>
  <si>
    <t>13-14</t>
  </si>
  <si>
    <t>11-12</t>
  </si>
  <si>
    <t>Kür 1</t>
  </si>
  <si>
    <t>1. WAGC Quali in Ruit</t>
  </si>
  <si>
    <t>TG Rüsselsheim</t>
  </si>
  <si>
    <t>Eunike</t>
  </si>
  <si>
    <t>Sophie</t>
  </si>
  <si>
    <t>Lara</t>
  </si>
  <si>
    <t>Eintracht Frankfurt</t>
  </si>
  <si>
    <t>Postiglione</t>
  </si>
  <si>
    <t>Graeser</t>
  </si>
  <si>
    <t>Nikola</t>
  </si>
  <si>
    <t>Liska</t>
  </si>
  <si>
    <t>Pauline</t>
  </si>
  <si>
    <t>Greta</t>
  </si>
  <si>
    <t>Rieke</t>
  </si>
  <si>
    <t>Vitalina</t>
  </si>
  <si>
    <t>Ronsiek Niederbröcken</t>
  </si>
  <si>
    <t>Snikere</t>
  </si>
  <si>
    <t>2005-2001</t>
  </si>
  <si>
    <t>TG Münster</t>
  </si>
  <si>
    <t xml:space="preserve">SC Cottbus </t>
  </si>
  <si>
    <t>TSG Münchhausestadt B.</t>
  </si>
  <si>
    <t>SC Hemmingen</t>
  </si>
  <si>
    <t>Yorick</t>
  </si>
  <si>
    <t>Noah</t>
  </si>
  <si>
    <t>Linus</t>
  </si>
  <si>
    <t>Tobias</t>
  </si>
  <si>
    <t>Gerdes</t>
  </si>
  <si>
    <t>Scherenberg</t>
  </si>
  <si>
    <t>Schönhauer</t>
  </si>
  <si>
    <t>Leitner</t>
  </si>
  <si>
    <t>Adrian</t>
  </si>
  <si>
    <t>Tom Leon</t>
  </si>
  <si>
    <t>Thompson</t>
  </si>
  <si>
    <t>Bauer</t>
  </si>
  <si>
    <t>Wepper</t>
  </si>
  <si>
    <t>Bonus</t>
  </si>
  <si>
    <t>SW Bonus nur bei bei 17-21</t>
  </si>
  <si>
    <t>SW Bonus</t>
  </si>
  <si>
    <t>Hering</t>
  </si>
  <si>
    <t>Pflicht 1   / Kür</t>
  </si>
  <si>
    <t>Pflicht 1  / Kür</t>
  </si>
  <si>
    <t>DJM</t>
  </si>
  <si>
    <t>2. WAGC Quali Bad Kreuznach</t>
  </si>
  <si>
    <t>Deutsche Meisterschaft</t>
  </si>
  <si>
    <t>1.</t>
  </si>
  <si>
    <t>Yorick Alwin</t>
  </si>
  <si>
    <t>Weper</t>
  </si>
  <si>
    <t>Bodenwerder</t>
  </si>
  <si>
    <t>Vorkampf Kür 1</t>
  </si>
  <si>
    <t>Vorkampf Kür 2</t>
  </si>
  <si>
    <t>Finale</t>
  </si>
  <si>
    <t>WAGC 2022 Synchron</t>
  </si>
  <si>
    <t>Cup of Friendship</t>
  </si>
  <si>
    <t>AK</t>
  </si>
  <si>
    <t>11/12</t>
  </si>
  <si>
    <t>13/14</t>
  </si>
  <si>
    <t>15/16</t>
  </si>
  <si>
    <t>TGJ Sazgitter</t>
  </si>
  <si>
    <t>Pflicht 1  /  Kür1</t>
  </si>
  <si>
    <t>Kür  1 /  Kür 2</t>
  </si>
  <si>
    <t>Finale /  Semi-Finale</t>
  </si>
  <si>
    <t xml:space="preserve">Finale </t>
  </si>
  <si>
    <t>Pflicht 1  / Kür 1</t>
  </si>
  <si>
    <t>Kür  1  / Kür 2</t>
  </si>
  <si>
    <t>Finalkür /  Semi-Finale</t>
  </si>
  <si>
    <t>Finalkür</t>
  </si>
  <si>
    <t>WAGC Quali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</si>
</sst>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9" tint="0.59999389629810485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8" borderId="0" applyNumberFormat="0" applyBorder="0" applyAlignment="0" applyProtection="0"/>
  </cellStyleXfs>
  <cellXfs count="731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2" xfId="0" applyFont="1" applyFill="1" applyBorder="1"/>
    <xf numFmtId="0" fontId="3" fillId="2" borderId="2" xfId="0" applyFont="1" applyFill="1" applyBorder="1"/>
    <xf numFmtId="165" fontId="0" fillId="2" borderId="4" xfId="0" applyNumberFormat="1" applyFont="1" applyFill="1" applyBorder="1"/>
    <xf numFmtId="165" fontId="2" fillId="2" borderId="4" xfId="0" applyNumberFormat="1" applyFont="1" applyFill="1" applyBorder="1"/>
    <xf numFmtId="165" fontId="2" fillId="2" borderId="6" xfId="0" applyNumberFormat="1" applyFont="1" applyFill="1" applyBorder="1"/>
    <xf numFmtId="0" fontId="0" fillId="0" borderId="4" xfId="0" applyBorder="1"/>
    <xf numFmtId="0" fontId="0" fillId="0" borderId="4" xfId="0" applyFill="1" applyBorder="1"/>
    <xf numFmtId="165" fontId="6" fillId="2" borderId="4" xfId="0" applyNumberFormat="1" applyFont="1" applyFill="1" applyBorder="1"/>
    <xf numFmtId="165" fontId="6" fillId="2" borderId="6" xfId="0" applyNumberFormat="1" applyFont="1" applyFill="1" applyBorder="1"/>
    <xf numFmtId="164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13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65" fontId="0" fillId="4" borderId="19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165" fontId="0" fillId="4" borderId="18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5" fontId="0" fillId="4" borderId="24" xfId="0" applyNumberForma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 applyBorder="1"/>
    <xf numFmtId="0" fontId="0" fillId="0" borderId="19" xfId="0" applyBorder="1"/>
    <xf numFmtId="165" fontId="6" fillId="2" borderId="19" xfId="0" applyNumberFormat="1" applyFont="1" applyFill="1" applyBorder="1"/>
    <xf numFmtId="165" fontId="6" fillId="2" borderId="22" xfId="0" applyNumberFormat="1" applyFont="1" applyFill="1" applyBorder="1"/>
    <xf numFmtId="0" fontId="0" fillId="0" borderId="11" xfId="0" applyBorder="1"/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0" fontId="0" fillId="3" borderId="35" xfId="0" applyFill="1" applyBorder="1"/>
    <xf numFmtId="0" fontId="3" fillId="2" borderId="29" xfId="0" applyFont="1" applyFill="1" applyBorder="1"/>
    <xf numFmtId="0" fontId="1" fillId="2" borderId="29" xfId="0" applyFont="1" applyFill="1" applyBorder="1"/>
    <xf numFmtId="0" fontId="0" fillId="3" borderId="18" xfId="0" applyFill="1" applyBorder="1"/>
    <xf numFmtId="0" fontId="0" fillId="3" borderId="19" xfId="0" applyFill="1" applyBorder="1"/>
    <xf numFmtId="165" fontId="0" fillId="2" borderId="19" xfId="0" applyNumberFormat="1" applyFont="1" applyFill="1" applyBorder="1"/>
    <xf numFmtId="0" fontId="0" fillId="3" borderId="5" xfId="0" applyFill="1" applyBorder="1"/>
    <xf numFmtId="0" fontId="0" fillId="3" borderId="38" xfId="0" applyFill="1" applyBorder="1"/>
    <xf numFmtId="0" fontId="0" fillId="3" borderId="0" xfId="0" applyFill="1"/>
    <xf numFmtId="0" fontId="1" fillId="0" borderId="29" xfId="0" applyFont="1" applyBorder="1"/>
    <xf numFmtId="0" fontId="1" fillId="0" borderId="30" xfId="0" applyFont="1" applyBorder="1"/>
    <xf numFmtId="0" fontId="0" fillId="3" borderId="10" xfId="0" applyFill="1" applyBorder="1"/>
    <xf numFmtId="0" fontId="0" fillId="3" borderId="11" xfId="0" applyFill="1" applyBorder="1"/>
    <xf numFmtId="0" fontId="4" fillId="3" borderId="11" xfId="1" applyFill="1" applyBorder="1" applyAlignment="1" applyProtection="1">
      <alignment horizontal="left"/>
      <protection locked="0"/>
    </xf>
    <xf numFmtId="165" fontId="0" fillId="2" borderId="11" xfId="0" applyNumberFormat="1" applyFont="1" applyFill="1" applyBorder="1"/>
    <xf numFmtId="0" fontId="3" fillId="3" borderId="36" xfId="0" applyFont="1" applyFill="1" applyBorder="1"/>
    <xf numFmtId="0" fontId="1" fillId="3" borderId="36" xfId="0" applyFont="1" applyFill="1" applyBorder="1"/>
    <xf numFmtId="0" fontId="3" fillId="3" borderId="39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38" xfId="0" applyFont="1" applyBorder="1"/>
    <xf numFmtId="0" fontId="1" fillId="0" borderId="36" xfId="0" applyFont="1" applyBorder="1"/>
    <xf numFmtId="0" fontId="1" fillId="0" borderId="37" xfId="0" applyFont="1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5" xfId="0" applyFont="1" applyFill="1" applyBorder="1"/>
    <xf numFmtId="49" fontId="1" fillId="0" borderId="38" xfId="0" applyNumberFormat="1" applyFont="1" applyBorder="1"/>
    <xf numFmtId="49" fontId="1" fillId="3" borderId="38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3" fillId="3" borderId="38" xfId="0" applyFont="1" applyFill="1" applyBorder="1"/>
    <xf numFmtId="0" fontId="2" fillId="0" borderId="0" xfId="0" applyFont="1" applyBorder="1"/>
    <xf numFmtId="0" fontId="3" fillId="4" borderId="15" xfId="0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19" xfId="0" applyFont="1" applyFill="1" applyBorder="1"/>
    <xf numFmtId="0" fontId="1" fillId="0" borderId="40" xfId="0" applyFont="1" applyBorder="1"/>
    <xf numFmtId="0" fontId="8" fillId="0" borderId="0" xfId="0" applyFont="1"/>
    <xf numFmtId="0" fontId="1" fillId="0" borderId="0" xfId="0" applyFont="1" applyFill="1" applyBorder="1"/>
    <xf numFmtId="0" fontId="1" fillId="0" borderId="28" xfId="0" applyFont="1" applyBorder="1"/>
    <xf numFmtId="164" fontId="1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4" fontId="0" fillId="2" borderId="4" xfId="0" applyNumberFormat="1" applyFont="1" applyFill="1" applyBorder="1"/>
    <xf numFmtId="164" fontId="0" fillId="2" borderId="11" xfId="0" applyNumberFormat="1" applyFont="1" applyFill="1" applyBorder="1"/>
    <xf numFmtId="164" fontId="6" fillId="2" borderId="4" xfId="0" applyNumberFormat="1" applyFont="1" applyFill="1" applyBorder="1"/>
    <xf numFmtId="164" fontId="5" fillId="2" borderId="4" xfId="0" applyNumberFormat="1" applyFont="1" applyFill="1" applyBorder="1"/>
    <xf numFmtId="164" fontId="5" fillId="2" borderId="11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0" fillId="3" borderId="36" xfId="0" applyFont="1" applyFill="1" applyBorder="1"/>
    <xf numFmtId="0" fontId="2" fillId="3" borderId="36" xfId="0" applyFont="1" applyFill="1" applyBorder="1"/>
    <xf numFmtId="0" fontId="2" fillId="3" borderId="39" xfId="0" applyFont="1" applyFill="1" applyBorder="1"/>
    <xf numFmtId="165" fontId="6" fillId="2" borderId="4" xfId="0" applyNumberFormat="1" applyFont="1" applyFill="1" applyBorder="1" applyAlignment="1"/>
    <xf numFmtId="165" fontId="0" fillId="0" borderId="0" xfId="0" applyNumberFormat="1" applyAlignment="1"/>
    <xf numFmtId="165" fontId="2" fillId="0" borderId="0" xfId="0" applyNumberFormat="1" applyFont="1" applyAlignment="1"/>
    <xf numFmtId="0" fontId="1" fillId="5" borderId="1" xfId="0" applyFont="1" applyFill="1" applyBorder="1"/>
    <xf numFmtId="0" fontId="3" fillId="5" borderId="2" xfId="0" applyFont="1" applyFill="1" applyBorder="1"/>
    <xf numFmtId="0" fontId="1" fillId="5" borderId="2" xfId="0" applyFont="1" applyFill="1" applyBorder="1"/>
    <xf numFmtId="0" fontId="1" fillId="5" borderId="31" xfId="0" applyFont="1" applyFill="1" applyBorder="1"/>
    <xf numFmtId="0" fontId="3" fillId="5" borderId="32" xfId="0" applyFont="1" applyFill="1" applyBorder="1"/>
    <xf numFmtId="0" fontId="1" fillId="5" borderId="29" xfId="0" applyFont="1" applyFill="1" applyBorder="1"/>
    <xf numFmtId="0" fontId="3" fillId="5" borderId="29" xfId="0" applyFont="1" applyFill="1" applyBorder="1"/>
    <xf numFmtId="0" fontId="3" fillId="5" borderId="30" xfId="0" applyFont="1" applyFill="1" applyBorder="1"/>
    <xf numFmtId="0" fontId="1" fillId="5" borderId="35" xfId="0" applyFont="1" applyFill="1" applyBorder="1"/>
    <xf numFmtId="0" fontId="3" fillId="5" borderId="38" xfId="0" applyFont="1" applyFill="1" applyBorder="1"/>
    <xf numFmtId="0" fontId="1" fillId="5" borderId="36" xfId="0" applyFont="1" applyFill="1" applyBorder="1"/>
    <xf numFmtId="0" fontId="3" fillId="5" borderId="36" xfId="0" applyFont="1" applyFill="1" applyBorder="1"/>
    <xf numFmtId="0" fontId="3" fillId="5" borderId="37" xfId="0" applyFon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5" fontId="2" fillId="5" borderId="19" xfId="0" applyNumberFormat="1" applyFont="1" applyFill="1" applyBorder="1"/>
    <xf numFmtId="165" fontId="2" fillId="5" borderId="4" xfId="0" applyNumberFormat="1" applyFont="1" applyFill="1" applyBorder="1"/>
    <xf numFmtId="164" fontId="0" fillId="5" borderId="4" xfId="0" applyNumberFormat="1" applyFill="1" applyBorder="1"/>
    <xf numFmtId="164" fontId="0" fillId="5" borderId="10" xfId="0" applyNumberFormat="1" applyFont="1" applyFill="1" applyBorder="1"/>
    <xf numFmtId="164" fontId="0" fillId="5" borderId="11" xfId="0" applyNumberFormat="1" applyFont="1" applyFill="1" applyBorder="1"/>
    <xf numFmtId="165" fontId="2" fillId="5" borderId="11" xfId="0" applyNumberFormat="1" applyFont="1" applyFill="1" applyBorder="1"/>
    <xf numFmtId="164" fontId="0" fillId="5" borderId="5" xfId="0" applyNumberFormat="1" applyFont="1" applyFill="1" applyBorder="1" applyAlignment="1"/>
    <xf numFmtId="164" fontId="0" fillId="5" borderId="4" xfId="0" applyNumberFormat="1" applyFont="1" applyFill="1" applyBorder="1" applyAlignment="1"/>
    <xf numFmtId="165" fontId="2" fillId="5" borderId="4" xfId="0" applyNumberFormat="1" applyFont="1" applyFill="1" applyBorder="1" applyAlignment="1"/>
    <xf numFmtId="164" fontId="5" fillId="5" borderId="4" xfId="0" applyNumberFormat="1" applyFont="1" applyFill="1" applyBorder="1" applyAlignment="1"/>
    <xf numFmtId="165" fontId="6" fillId="5" borderId="4" xfId="0" applyNumberFormat="1" applyFont="1" applyFill="1" applyBorder="1" applyAlignment="1"/>
    <xf numFmtId="164" fontId="9" fillId="2" borderId="4" xfId="0" applyNumberFormat="1" applyFont="1" applyFill="1" applyBorder="1"/>
    <xf numFmtId="0" fontId="1" fillId="5" borderId="41" xfId="0" applyFont="1" applyFill="1" applyBorder="1"/>
    <xf numFmtId="0" fontId="3" fillId="5" borderId="42" xfId="0" applyFont="1" applyFill="1" applyBorder="1"/>
    <xf numFmtId="0" fontId="1" fillId="5" borderId="42" xfId="0" applyFont="1" applyFill="1" applyBorder="1"/>
    <xf numFmtId="0" fontId="3" fillId="5" borderId="43" xfId="0" applyFont="1" applyFill="1" applyBorder="1"/>
    <xf numFmtId="0" fontId="1" fillId="5" borderId="14" xfId="0" applyFont="1" applyFill="1" applyBorder="1"/>
    <xf numFmtId="0" fontId="3" fillId="5" borderId="15" xfId="0" applyFont="1" applyFill="1" applyBorder="1"/>
    <xf numFmtId="0" fontId="1" fillId="5" borderId="15" xfId="0" applyFont="1" applyFill="1" applyBorder="1"/>
    <xf numFmtId="0" fontId="3" fillId="5" borderId="20" xfId="0" applyFont="1" applyFill="1" applyBorder="1"/>
    <xf numFmtId="164" fontId="5" fillId="5" borderId="4" xfId="0" applyNumberFormat="1" applyFont="1" applyFill="1" applyBorder="1"/>
    <xf numFmtId="164" fontId="5" fillId="5" borderId="5" xfId="0" applyNumberFormat="1" applyFont="1" applyFill="1" applyBorder="1"/>
    <xf numFmtId="0" fontId="1" fillId="0" borderId="0" xfId="0" applyFont="1" applyBorder="1" applyAlignment="1">
      <alignment horizontal="center"/>
    </xf>
    <xf numFmtId="164" fontId="0" fillId="5" borderId="26" xfId="0" applyNumberFormat="1" applyFill="1" applyBorder="1"/>
    <xf numFmtId="164" fontId="5" fillId="5" borderId="7" xfId="0" applyNumberFormat="1" applyFont="1" applyFill="1" applyBorder="1"/>
    <xf numFmtId="164" fontId="0" fillId="5" borderId="7" xfId="0" applyNumberFormat="1" applyFont="1" applyFill="1" applyBorder="1" applyAlignment="1"/>
    <xf numFmtId="164" fontId="5" fillId="5" borderId="7" xfId="0" applyNumberFormat="1" applyFont="1" applyFill="1" applyBorder="1" applyAlignment="1"/>
    <xf numFmtId="0" fontId="0" fillId="0" borderId="4" xfId="0" applyFont="1" applyBorder="1"/>
    <xf numFmtId="0" fontId="0" fillId="0" borderId="0" xfId="0" applyFill="1" applyBorder="1"/>
    <xf numFmtId="164" fontId="0" fillId="5" borderId="27" xfId="0" applyNumberFormat="1" applyFont="1" applyFill="1" applyBorder="1"/>
    <xf numFmtId="165" fontId="6" fillId="6" borderId="19" xfId="0" applyNumberFormat="1" applyFont="1" applyFill="1" applyBorder="1" applyAlignment="1"/>
    <xf numFmtId="164" fontId="5" fillId="6" borderId="7" xfId="0" applyNumberFormat="1" applyFont="1" applyFill="1" applyBorder="1" applyAlignment="1"/>
    <xf numFmtId="164" fontId="5" fillId="6" borderId="4" xfId="0" applyNumberFormat="1" applyFont="1" applyFill="1" applyBorder="1" applyAlignment="1"/>
    <xf numFmtId="165" fontId="6" fillId="6" borderId="4" xfId="0" applyNumberFormat="1" applyFont="1" applyFill="1" applyBorder="1" applyAlignment="1"/>
    <xf numFmtId="164" fontId="5" fillId="6" borderId="18" xfId="0" applyNumberFormat="1" applyFont="1" applyFill="1" applyBorder="1" applyAlignment="1"/>
    <xf numFmtId="164" fontId="5" fillId="6" borderId="19" xfId="0" applyNumberFormat="1" applyFont="1" applyFill="1" applyBorder="1" applyAlignment="1"/>
    <xf numFmtId="164" fontId="5" fillId="6" borderId="5" xfId="0" applyNumberFormat="1" applyFont="1" applyFill="1" applyBorder="1" applyAlignment="1"/>
    <xf numFmtId="164" fontId="0" fillId="6" borderId="4" xfId="0" applyNumberFormat="1" applyFill="1" applyBorder="1" applyAlignment="1">
      <alignment vertical="center"/>
    </xf>
    <xf numFmtId="0" fontId="0" fillId="6" borderId="5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164" fontId="5" fillId="6" borderId="19" xfId="0" applyNumberFormat="1" applyFont="1" applyFill="1" applyBorder="1"/>
    <xf numFmtId="165" fontId="6" fillId="6" borderId="19" xfId="0" applyNumberFormat="1" applyFont="1" applyFill="1" applyBorder="1"/>
    <xf numFmtId="164" fontId="5" fillId="6" borderId="9" xfId="0" applyNumberFormat="1" applyFont="1" applyFill="1" applyBorder="1"/>
    <xf numFmtId="165" fontId="6" fillId="6" borderId="9" xfId="0" applyNumberFormat="1" applyFont="1" applyFill="1" applyBorder="1"/>
    <xf numFmtId="164" fontId="5" fillId="6" borderId="4" xfId="0" applyNumberFormat="1" applyFont="1" applyFill="1" applyBorder="1"/>
    <xf numFmtId="165" fontId="6" fillId="6" borderId="4" xfId="0" applyNumberFormat="1" applyFont="1" applyFill="1" applyBorder="1"/>
    <xf numFmtId="164" fontId="5" fillId="6" borderId="11" xfId="0" applyNumberFormat="1" applyFont="1" applyFill="1" applyBorder="1"/>
    <xf numFmtId="165" fontId="6" fillId="6" borderId="11" xfId="0" applyNumberFormat="1" applyFont="1" applyFill="1" applyBorder="1"/>
    <xf numFmtId="165" fontId="2" fillId="6" borderId="4" xfId="0" applyNumberFormat="1" applyFont="1" applyFill="1" applyBorder="1"/>
    <xf numFmtId="0" fontId="0" fillId="3" borderId="35" xfId="0" applyFont="1" applyFill="1" applyBorder="1"/>
    <xf numFmtId="0" fontId="0" fillId="6" borderId="4" xfId="0" applyFont="1" applyFill="1" applyBorder="1"/>
    <xf numFmtId="0" fontId="2" fillId="6" borderId="4" xfId="0" applyFont="1" applyFill="1" applyBorder="1"/>
    <xf numFmtId="165" fontId="5" fillId="6" borderId="26" xfId="0" applyNumberFormat="1" applyFont="1" applyFill="1" applyBorder="1" applyAlignment="1"/>
    <xf numFmtId="165" fontId="5" fillId="6" borderId="7" xfId="0" applyNumberFormat="1" applyFont="1" applyFill="1" applyBorder="1" applyAlignment="1"/>
    <xf numFmtId="165" fontId="0" fillId="6" borderId="7" xfId="0" applyNumberFormat="1" applyFont="1" applyFill="1" applyBorder="1" applyAlignment="1">
      <alignment vertical="center" wrapText="1"/>
    </xf>
    <xf numFmtId="0" fontId="3" fillId="2" borderId="4" xfId="0" applyFont="1" applyFill="1" applyBorder="1"/>
    <xf numFmtId="164" fontId="9" fillId="7" borderId="4" xfId="0" applyNumberFormat="1" applyFont="1" applyFill="1" applyBorder="1"/>
    <xf numFmtId="165" fontId="2" fillId="7" borderId="4" xfId="0" applyNumberFormat="1" applyFont="1" applyFill="1" applyBorder="1"/>
    <xf numFmtId="164" fontId="0" fillId="7" borderId="4" xfId="0" applyNumberFormat="1" applyFont="1" applyFill="1" applyBorder="1"/>
    <xf numFmtId="164" fontId="0" fillId="7" borderId="11" xfId="0" applyNumberFormat="1" applyFont="1" applyFill="1" applyBorder="1"/>
    <xf numFmtId="165" fontId="2" fillId="7" borderId="11" xfId="0" applyNumberFormat="1" applyFont="1" applyFill="1" applyBorder="1"/>
    <xf numFmtId="164" fontId="5" fillId="7" borderId="4" xfId="0" applyNumberFormat="1" applyFont="1" applyFill="1" applyBorder="1"/>
    <xf numFmtId="165" fontId="6" fillId="7" borderId="4" xfId="0" applyNumberFormat="1" applyFont="1" applyFill="1" applyBorder="1"/>
    <xf numFmtId="0" fontId="0" fillId="7" borderId="4" xfId="0" applyFill="1" applyBorder="1" applyAlignment="1">
      <alignment horizontal="center" vertical="center" wrapText="1"/>
    </xf>
    <xf numFmtId="165" fontId="2" fillId="7" borderId="19" xfId="0" applyNumberFormat="1" applyFont="1" applyFill="1" applyBorder="1"/>
    <xf numFmtId="164" fontId="2" fillId="7" borderId="26" xfId="0" applyNumberFormat="1" applyFont="1" applyFill="1" applyBorder="1" applyAlignment="1"/>
    <xf numFmtId="164" fontId="5" fillId="7" borderId="19" xfId="0" applyNumberFormat="1" applyFont="1" applyFill="1" applyBorder="1" applyAlignment="1"/>
    <xf numFmtId="165" fontId="2" fillId="7" borderId="19" xfId="0" applyNumberFormat="1" applyFont="1" applyFill="1" applyBorder="1" applyAlignment="1"/>
    <xf numFmtId="164" fontId="2" fillId="7" borderId="7" xfId="0" applyNumberFormat="1" applyFont="1" applyFill="1" applyBorder="1" applyAlignment="1"/>
    <xf numFmtId="164" fontId="0" fillId="7" borderId="4" xfId="0" applyNumberFormat="1" applyFont="1" applyFill="1" applyBorder="1" applyAlignment="1"/>
    <xf numFmtId="165" fontId="2" fillId="7" borderId="4" xfId="0" applyNumberFormat="1" applyFont="1" applyFill="1" applyBorder="1" applyAlignment="1"/>
    <xf numFmtId="164" fontId="6" fillId="7" borderId="7" xfId="0" applyNumberFormat="1" applyFont="1" applyFill="1" applyBorder="1" applyAlignment="1"/>
    <xf numFmtId="164" fontId="5" fillId="7" borderId="4" xfId="0" applyNumberFormat="1" applyFont="1" applyFill="1" applyBorder="1" applyAlignment="1"/>
    <xf numFmtId="165" fontId="6" fillId="7" borderId="4" xfId="0" applyNumberFormat="1" applyFont="1" applyFill="1" applyBorder="1" applyAlignment="1"/>
    <xf numFmtId="164" fontId="6" fillId="7" borderId="26" xfId="0" applyNumberFormat="1" applyFont="1" applyFill="1" applyBorder="1" applyAlignment="1"/>
    <xf numFmtId="165" fontId="6" fillId="7" borderId="19" xfId="0" applyNumberFormat="1" applyFont="1" applyFill="1" applyBorder="1" applyAlignment="1"/>
    <xf numFmtId="0" fontId="0" fillId="3" borderId="22" xfId="0" applyFill="1" applyBorder="1"/>
    <xf numFmtId="0" fontId="0" fillId="3" borderId="6" xfId="0" applyFill="1" applyBorder="1"/>
    <xf numFmtId="0" fontId="0" fillId="3" borderId="12" xfId="0" applyFill="1" applyBorder="1"/>
    <xf numFmtId="165" fontId="2" fillId="2" borderId="19" xfId="0" applyNumberFormat="1" applyFont="1" applyFill="1" applyBorder="1"/>
    <xf numFmtId="0" fontId="0" fillId="0" borderId="4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6" xfId="0" applyBorder="1"/>
    <xf numFmtId="0" fontId="0" fillId="0" borderId="12" xfId="0" applyBorder="1"/>
    <xf numFmtId="164" fontId="0" fillId="5" borderId="26" xfId="0" applyNumberFormat="1" applyFont="1" applyFill="1" applyBorder="1" applyAlignment="1"/>
    <xf numFmtId="164" fontId="0" fillId="5" borderId="19" xfId="0" applyNumberFormat="1" applyFont="1" applyFill="1" applyBorder="1" applyAlignment="1"/>
    <xf numFmtId="165" fontId="2" fillId="5" borderId="19" xfId="0" applyNumberFormat="1" applyFont="1" applyFill="1" applyBorder="1" applyAlignment="1"/>
    <xf numFmtId="165" fontId="2" fillId="7" borderId="6" xfId="0" applyNumberFormat="1" applyFont="1" applyFill="1" applyBorder="1" applyAlignment="1"/>
    <xf numFmtId="165" fontId="6" fillId="7" borderId="6" xfId="0" applyNumberFormat="1" applyFont="1" applyFill="1" applyBorder="1" applyAlignment="1"/>
    <xf numFmtId="164" fontId="6" fillId="7" borderId="27" xfId="0" applyNumberFormat="1" applyFont="1" applyFill="1" applyBorder="1" applyAlignment="1"/>
    <xf numFmtId="164" fontId="5" fillId="7" borderId="11" xfId="0" applyNumberFormat="1" applyFont="1" applyFill="1" applyBorder="1" applyAlignment="1"/>
    <xf numFmtId="165" fontId="6" fillId="7" borderId="11" xfId="0" applyNumberFormat="1" applyFont="1" applyFill="1" applyBorder="1" applyAlignment="1"/>
    <xf numFmtId="165" fontId="6" fillId="7" borderId="12" xfId="0" applyNumberFormat="1" applyFont="1" applyFill="1" applyBorder="1" applyAlignment="1"/>
    <xf numFmtId="164" fontId="5" fillId="6" borderId="10" xfId="0" applyNumberFormat="1" applyFont="1" applyFill="1" applyBorder="1" applyAlignment="1"/>
    <xf numFmtId="164" fontId="5" fillId="6" borderId="27" xfId="0" applyNumberFormat="1" applyFont="1" applyFill="1" applyBorder="1" applyAlignment="1"/>
    <xf numFmtId="164" fontId="5" fillId="6" borderId="11" xfId="0" applyNumberFormat="1" applyFont="1" applyFill="1" applyBorder="1" applyAlignment="1"/>
    <xf numFmtId="165" fontId="6" fillId="6" borderId="11" xfId="0" applyNumberFormat="1" applyFont="1" applyFill="1" applyBorder="1" applyAlignment="1"/>
    <xf numFmtId="164" fontId="6" fillId="2" borderId="6" xfId="0" applyNumberFormat="1" applyFont="1" applyFill="1" applyBorder="1"/>
    <xf numFmtId="165" fontId="6" fillId="7" borderId="22" xfId="0" applyNumberFormat="1" applyFont="1" applyFill="1" applyBorder="1" applyAlignment="1"/>
    <xf numFmtId="164" fontId="0" fillId="6" borderId="11" xfId="0" applyNumberFormat="1" applyFill="1" applyBorder="1" applyAlignment="1">
      <alignment vertical="center"/>
    </xf>
    <xf numFmtId="165" fontId="2" fillId="6" borderId="11" xfId="0" applyNumberFormat="1" applyFont="1" applyFill="1" applyBorder="1" applyAlignment="1">
      <alignment vertical="center"/>
    </xf>
    <xf numFmtId="0" fontId="0" fillId="0" borderId="6" xfId="0" applyFill="1" applyBorder="1"/>
    <xf numFmtId="0" fontId="2" fillId="6" borderId="19" xfId="0" applyFont="1" applyFill="1" applyBorder="1"/>
    <xf numFmtId="0" fontId="0" fillId="6" borderId="19" xfId="0" applyFont="1" applyFill="1" applyBorder="1"/>
    <xf numFmtId="0" fontId="0" fillId="6" borderId="5" xfId="0" applyFont="1" applyFill="1" applyBorder="1"/>
    <xf numFmtId="0" fontId="0" fillId="6" borderId="10" xfId="0" applyFont="1" applyFill="1" applyBorder="1"/>
    <xf numFmtId="0" fontId="2" fillId="6" borderId="11" xfId="0" applyFont="1" applyFill="1" applyBorder="1"/>
    <xf numFmtId="0" fontId="0" fillId="6" borderId="11" xfId="0" applyFont="1" applyFill="1" applyBorder="1"/>
    <xf numFmtId="0" fontId="3" fillId="7" borderId="22" xfId="0" applyFont="1" applyFill="1" applyBorder="1"/>
    <xf numFmtId="0" fontId="3" fillId="7" borderId="6" xfId="0" applyFont="1" applyFill="1" applyBorder="1"/>
    <xf numFmtId="0" fontId="3" fillId="7" borderId="12" xfId="0" applyFont="1" applyFill="1" applyBorder="1"/>
    <xf numFmtId="0" fontId="1" fillId="0" borderId="4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3" borderId="14" xfId="0" applyFill="1" applyBorder="1"/>
    <xf numFmtId="0" fontId="0" fillId="0" borderId="15" xfId="0" applyBorder="1"/>
    <xf numFmtId="0" fontId="0" fillId="0" borderId="20" xfId="0" applyBorder="1"/>
    <xf numFmtId="165" fontId="2" fillId="7" borderId="15" xfId="0" applyNumberFormat="1" applyFont="1" applyFill="1" applyBorder="1"/>
    <xf numFmtId="165" fontId="2" fillId="7" borderId="20" xfId="0" applyNumberFormat="1" applyFont="1" applyFill="1" applyBorder="1"/>
    <xf numFmtId="164" fontId="5" fillId="6" borderId="8" xfId="0" applyNumberFormat="1" applyFont="1" applyFill="1" applyBorder="1"/>
    <xf numFmtId="164" fontId="5" fillId="6" borderId="5" xfId="0" applyNumberFormat="1" applyFont="1" applyFill="1" applyBorder="1"/>
    <xf numFmtId="164" fontId="5" fillId="6" borderId="10" xfId="0" applyNumberFormat="1" applyFont="1" applyFill="1" applyBorder="1"/>
    <xf numFmtId="1" fontId="0" fillId="3" borderId="48" xfId="0" applyNumberFormat="1" applyFont="1" applyFill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0" fillId="7" borderId="11" xfId="0" applyFont="1" applyFill="1" applyBorder="1" applyAlignment="1">
      <alignment horizontal="center" vertical="center" wrapText="1"/>
    </xf>
    <xf numFmtId="165" fontId="6" fillId="7" borderId="11" xfId="0" applyNumberFormat="1" applyFont="1" applyFill="1" applyBorder="1"/>
    <xf numFmtId="0" fontId="0" fillId="7" borderId="11" xfId="0" applyFill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2" fillId="3" borderId="0" xfId="0" applyFont="1" applyFill="1" applyBorder="1"/>
    <xf numFmtId="0" fontId="3" fillId="5" borderId="15" xfId="0" applyFont="1" applyFill="1" applyBorder="1" applyAlignment="1">
      <alignment wrapText="1"/>
    </xf>
    <xf numFmtId="0" fontId="1" fillId="5" borderId="40" xfId="0" applyFont="1" applyFill="1" applyBorder="1"/>
    <xf numFmtId="0" fontId="1" fillId="5" borderId="17" xfId="0" applyFont="1" applyFill="1" applyBorder="1"/>
    <xf numFmtId="0" fontId="3" fillId="5" borderId="24" xfId="0" applyFont="1" applyFill="1" applyBorder="1"/>
    <xf numFmtId="0" fontId="1" fillId="5" borderId="24" xfId="0" applyFont="1" applyFill="1" applyBorder="1"/>
    <xf numFmtId="0" fontId="3" fillId="5" borderId="20" xfId="0" applyFont="1" applyFill="1" applyBorder="1" applyAlignment="1">
      <alignment wrapText="1"/>
    </xf>
    <xf numFmtId="165" fontId="2" fillId="6" borderId="19" xfId="0" applyNumberFormat="1" applyFont="1" applyFill="1" applyBorder="1"/>
    <xf numFmtId="165" fontId="2" fillId="6" borderId="4" xfId="0" applyNumberFormat="1" applyFont="1" applyFill="1" applyBorder="1" applyAlignment="1">
      <alignment vertical="center"/>
    </xf>
    <xf numFmtId="0" fontId="1" fillId="5" borderId="50" xfId="0" applyFont="1" applyFill="1" applyBorder="1"/>
    <xf numFmtId="0" fontId="1" fillId="5" borderId="51" xfId="0" applyFont="1" applyFill="1" applyBorder="1"/>
    <xf numFmtId="0" fontId="3" fillId="5" borderId="52" xfId="0" applyFont="1" applyFill="1" applyBorder="1"/>
    <xf numFmtId="0" fontId="1" fillId="5" borderId="52" xfId="0" applyFont="1" applyFill="1" applyBorder="1"/>
    <xf numFmtId="0" fontId="3" fillId="5" borderId="19" xfId="0" applyFont="1" applyFill="1" applyBorder="1"/>
    <xf numFmtId="0" fontId="3" fillId="5" borderId="22" xfId="0" applyFont="1" applyFill="1" applyBorder="1"/>
    <xf numFmtId="0" fontId="1" fillId="5" borderId="28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164" fontId="9" fillId="2" borderId="5" xfId="0" applyNumberFormat="1" applyFont="1" applyFill="1" applyBorder="1"/>
    <xf numFmtId="164" fontId="5" fillId="2" borderId="10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165" fontId="6" fillId="6" borderId="53" xfId="0" applyNumberFormat="1" applyFont="1" applyFill="1" applyBorder="1" applyAlignment="1"/>
    <xf numFmtId="165" fontId="6" fillId="6" borderId="54" xfId="0" applyNumberFormat="1" applyFont="1" applyFill="1" applyBorder="1" applyAlignment="1"/>
    <xf numFmtId="165" fontId="2" fillId="6" borderId="54" xfId="0" applyNumberFormat="1" applyFont="1" applyFill="1" applyBorder="1" applyAlignment="1">
      <alignment vertical="center"/>
    </xf>
    <xf numFmtId="165" fontId="2" fillId="6" borderId="55" xfId="0" applyNumberFormat="1" applyFont="1" applyFill="1" applyBorder="1" applyAlignment="1">
      <alignment vertical="center"/>
    </xf>
    <xf numFmtId="165" fontId="5" fillId="2" borderId="4" xfId="0" applyNumberFormat="1" applyFont="1" applyFill="1" applyBorder="1"/>
    <xf numFmtId="164" fontId="0" fillId="3" borderId="0" xfId="0" applyNumberFormat="1" applyFill="1" applyAlignment="1">
      <alignment horizontal="center"/>
    </xf>
    <xf numFmtId="165" fontId="2" fillId="5" borderId="53" xfId="0" applyNumberFormat="1" applyFont="1" applyFill="1" applyBorder="1"/>
    <xf numFmtId="165" fontId="2" fillId="5" borderId="54" xfId="0" applyNumberFormat="1" applyFont="1" applyFill="1" applyBorder="1"/>
    <xf numFmtId="165" fontId="2" fillId="5" borderId="55" xfId="0" applyNumberFormat="1" applyFont="1" applyFill="1" applyBorder="1"/>
    <xf numFmtId="0" fontId="1" fillId="2" borderId="38" xfId="0" applyFont="1" applyFill="1" applyBorder="1"/>
    <xf numFmtId="0" fontId="1" fillId="2" borderId="36" xfId="0" applyFont="1" applyFill="1" applyBorder="1"/>
    <xf numFmtId="0" fontId="3" fillId="2" borderId="36" xfId="0" applyFont="1" applyFill="1" applyBorder="1"/>
    <xf numFmtId="164" fontId="0" fillId="2" borderId="4" xfId="0" applyNumberFormat="1" applyFill="1" applyBorder="1"/>
    <xf numFmtId="0" fontId="0" fillId="2" borderId="4" xfId="0" applyFill="1" applyBorder="1"/>
    <xf numFmtId="164" fontId="0" fillId="2" borderId="19" xfId="0" applyNumberFormat="1" applyFill="1" applyBorder="1"/>
    <xf numFmtId="164" fontId="0" fillId="2" borderId="5" xfId="0" applyNumberFormat="1" applyFill="1" applyBorder="1"/>
    <xf numFmtId="165" fontId="2" fillId="6" borderId="53" xfId="0" applyNumberFormat="1" applyFont="1" applyFill="1" applyBorder="1"/>
    <xf numFmtId="165" fontId="2" fillId="6" borderId="54" xfId="0" applyNumberFormat="1" applyFont="1" applyFill="1" applyBorder="1"/>
    <xf numFmtId="165" fontId="2" fillId="6" borderId="55" xfId="0" applyNumberFormat="1" applyFont="1" applyFill="1" applyBorder="1"/>
    <xf numFmtId="0" fontId="0" fillId="2" borderId="19" xfId="0" applyFill="1" applyBorder="1"/>
    <xf numFmtId="0" fontId="0" fillId="2" borderId="11" xfId="0" applyFill="1" applyBorder="1"/>
    <xf numFmtId="0" fontId="2" fillId="6" borderId="53" xfId="0" applyFont="1" applyFill="1" applyBorder="1"/>
    <xf numFmtId="0" fontId="2" fillId="6" borderId="54" xfId="0" applyFont="1" applyFill="1" applyBorder="1"/>
    <xf numFmtId="0" fontId="2" fillId="6" borderId="55" xfId="0" applyFont="1" applyFill="1" applyBorder="1"/>
    <xf numFmtId="165" fontId="6" fillId="6" borderId="54" xfId="0" applyNumberFormat="1" applyFont="1" applyFill="1" applyBorder="1"/>
    <xf numFmtId="165" fontId="2" fillId="5" borderId="54" xfId="0" applyNumberFormat="1" applyFont="1" applyFill="1" applyBorder="1" applyAlignment="1"/>
    <xf numFmtId="165" fontId="6" fillId="5" borderId="54" xfId="0" applyNumberFormat="1" applyFont="1" applyFill="1" applyBorder="1" applyAlignment="1"/>
    <xf numFmtId="164" fontId="0" fillId="2" borderId="10" xfId="0" applyNumberFormat="1" applyFill="1" applyBorder="1"/>
    <xf numFmtId="164" fontId="0" fillId="2" borderId="11" xfId="0" applyNumberFormat="1" applyFill="1" applyBorder="1"/>
    <xf numFmtId="165" fontId="6" fillId="6" borderId="55" xfId="0" applyNumberFormat="1" applyFont="1" applyFill="1" applyBorder="1" applyAlignment="1"/>
    <xf numFmtId="165" fontId="11" fillId="6" borderId="19" xfId="0" applyNumberFormat="1" applyFont="1" applyFill="1" applyBorder="1" applyAlignment="1"/>
    <xf numFmtId="164" fontId="10" fillId="8" borderId="18" xfId="2" applyNumberFormat="1" applyBorder="1"/>
    <xf numFmtId="164" fontId="10" fillId="8" borderId="5" xfId="2" applyNumberFormat="1" applyBorder="1"/>
    <xf numFmtId="164" fontId="10" fillId="8" borderId="19" xfId="2" applyNumberFormat="1" applyBorder="1"/>
    <xf numFmtId="165" fontId="10" fillId="8" borderId="19" xfId="2" applyNumberFormat="1" applyBorder="1"/>
    <xf numFmtId="164" fontId="10" fillId="8" borderId="4" xfId="2" applyNumberFormat="1" applyBorder="1"/>
    <xf numFmtId="165" fontId="10" fillId="8" borderId="4" xfId="2" applyNumberFormat="1" applyBorder="1"/>
    <xf numFmtId="165" fontId="10" fillId="8" borderId="19" xfId="2" applyNumberFormat="1" applyBorder="1" applyAlignment="1"/>
    <xf numFmtId="165" fontId="10" fillId="8" borderId="4" xfId="2" applyNumberFormat="1" applyBorder="1" applyAlignment="1"/>
    <xf numFmtId="165" fontId="5" fillId="2" borderId="4" xfId="0" applyNumberFormat="1" applyFont="1" applyFill="1" applyBorder="1" applyAlignment="1"/>
    <xf numFmtId="164" fontId="5" fillId="6" borderId="26" xfId="0" applyNumberFormat="1" applyFont="1" applyFill="1" applyBorder="1" applyAlignment="1"/>
    <xf numFmtId="0" fontId="5" fillId="6" borderId="7" xfId="0" applyFont="1" applyFill="1" applyBorder="1" applyAlignment="1">
      <alignment vertical="center" wrapText="1"/>
    </xf>
    <xf numFmtId="164" fontId="9" fillId="2" borderId="11" xfId="0" applyNumberFormat="1" applyFont="1" applyFill="1" applyBorder="1"/>
    <xf numFmtId="164" fontId="10" fillId="8" borderId="0" xfId="2" applyNumberFormat="1" applyBorder="1"/>
    <xf numFmtId="164" fontId="0" fillId="3" borderId="0" xfId="0" applyNumberFormat="1" applyFill="1"/>
    <xf numFmtId="165" fontId="9" fillId="2" borderId="4" xfId="0" applyNumberFormat="1" applyFont="1" applyFill="1" applyBorder="1"/>
    <xf numFmtId="165" fontId="5" fillId="2" borderId="11" xfId="0" applyNumberFormat="1" applyFont="1" applyFill="1" applyBorder="1"/>
    <xf numFmtId="165" fontId="10" fillId="8" borderId="11" xfId="2" applyNumberFormat="1" applyBorder="1"/>
    <xf numFmtId="1" fontId="1" fillId="3" borderId="49" xfId="0" applyNumberFormat="1" applyFont="1" applyFill="1" applyBorder="1" applyAlignment="1">
      <alignment horizontal="center"/>
    </xf>
    <xf numFmtId="164" fontId="0" fillId="6" borderId="19" xfId="0" applyNumberFormat="1" applyFont="1" applyFill="1" applyBorder="1"/>
    <xf numFmtId="164" fontId="5" fillId="10" borderId="5" xfId="0" applyNumberFormat="1" applyFont="1" applyFill="1" applyBorder="1"/>
    <xf numFmtId="165" fontId="2" fillId="10" borderId="19" xfId="0" applyNumberFormat="1" applyFont="1" applyFill="1" applyBorder="1"/>
    <xf numFmtId="165" fontId="2" fillId="10" borderId="4" xfId="0" applyNumberFormat="1" applyFont="1" applyFill="1" applyBorder="1"/>
    <xf numFmtId="164" fontId="5" fillId="10" borderId="19" xfId="0" applyNumberFormat="1" applyFont="1" applyFill="1" applyBorder="1"/>
    <xf numFmtId="165" fontId="2" fillId="10" borderId="11" xfId="0" applyNumberFormat="1" applyFont="1" applyFill="1" applyBorder="1"/>
    <xf numFmtId="164" fontId="0" fillId="10" borderId="18" xfId="0" applyNumberFormat="1" applyFont="1" applyFill="1" applyBorder="1"/>
    <xf numFmtId="164" fontId="5" fillId="10" borderId="18" xfId="0" applyNumberFormat="1" applyFont="1" applyFill="1" applyBorder="1"/>
    <xf numFmtId="164" fontId="5" fillId="10" borderId="8" xfId="0" applyNumberFormat="1" applyFont="1" applyFill="1" applyBorder="1"/>
    <xf numFmtId="0" fontId="2" fillId="10" borderId="4" xfId="0" applyFont="1" applyFill="1" applyBorder="1"/>
    <xf numFmtId="0" fontId="2" fillId="11" borderId="4" xfId="0" applyFont="1" applyFill="1" applyBorder="1"/>
    <xf numFmtId="164" fontId="0" fillId="10" borderId="18" xfId="0" applyNumberFormat="1" applyFont="1" applyFill="1" applyBorder="1" applyAlignment="1"/>
    <xf numFmtId="164" fontId="0" fillId="10" borderId="5" xfId="0" applyNumberFormat="1" applyFont="1" applyFill="1" applyBorder="1" applyAlignment="1"/>
    <xf numFmtId="164" fontId="5" fillId="10" borderId="5" xfId="0" applyNumberFormat="1" applyFont="1" applyFill="1" applyBorder="1" applyAlignment="1"/>
    <xf numFmtId="165" fontId="2" fillId="10" borderId="19" xfId="0" applyNumberFormat="1" applyFont="1" applyFill="1" applyBorder="1" applyAlignment="1"/>
    <xf numFmtId="165" fontId="2" fillId="10" borderId="4" xfId="0" applyNumberFormat="1" applyFont="1" applyFill="1" applyBorder="1" applyAlignment="1"/>
    <xf numFmtId="165" fontId="6" fillId="10" borderId="4" xfId="0" applyNumberFormat="1" applyFont="1" applyFill="1" applyBorder="1" applyAlignment="1"/>
    <xf numFmtId="164" fontId="0" fillId="10" borderId="19" xfId="0" applyNumberFormat="1" applyFont="1" applyFill="1" applyBorder="1"/>
    <xf numFmtId="165" fontId="10" fillId="8" borderId="54" xfId="2" applyNumberFormat="1" applyBorder="1"/>
    <xf numFmtId="0" fontId="10" fillId="8" borderId="11" xfId="2" applyBorder="1"/>
    <xf numFmtId="165" fontId="6" fillId="10" borderId="11" xfId="0" applyNumberFormat="1" applyFont="1" applyFill="1" applyBorder="1"/>
    <xf numFmtId="164" fontId="5" fillId="9" borderId="19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4" xfId="0" applyNumberFormat="1" applyFont="1" applyFill="1" applyBorder="1" applyAlignment="1">
      <alignment vertical="center" wrapText="1"/>
    </xf>
    <xf numFmtId="165" fontId="6" fillId="6" borderId="11" xfId="0" applyNumberFormat="1" applyFont="1" applyFill="1" applyBorder="1" applyAlignment="1">
      <alignment horizontal="right"/>
    </xf>
    <xf numFmtId="0" fontId="0" fillId="6" borderId="11" xfId="0" applyFill="1" applyBorder="1" applyAlignment="1">
      <alignment horizontal="right" vertical="center" wrapText="1"/>
    </xf>
    <xf numFmtId="165" fontId="6" fillId="6" borderId="55" xfId="0" applyNumberFormat="1" applyFont="1" applyFill="1" applyBorder="1" applyAlignment="1">
      <alignment horizontal="right"/>
    </xf>
    <xf numFmtId="0" fontId="0" fillId="6" borderId="11" xfId="0" applyFont="1" applyFill="1" applyBorder="1" applyAlignment="1">
      <alignment horizontal="right" vertical="center" wrapText="1"/>
    </xf>
    <xf numFmtId="164" fontId="0" fillId="6" borderId="10" xfId="0" applyNumberFormat="1" applyFont="1" applyFill="1" applyBorder="1" applyAlignment="1">
      <alignment horizontal="right" vertical="center" wrapText="1"/>
    </xf>
    <xf numFmtId="164" fontId="0" fillId="6" borderId="18" xfId="0" applyNumberFormat="1" applyFont="1" applyFill="1" applyBorder="1"/>
    <xf numFmtId="164" fontId="0" fillId="6" borderId="5" xfId="0" applyNumberFormat="1" applyFont="1" applyFill="1" applyBorder="1"/>
    <xf numFmtId="164" fontId="0" fillId="6" borderId="4" xfId="0" applyNumberFormat="1" applyFont="1" applyFill="1" applyBorder="1"/>
    <xf numFmtId="164" fontId="0" fillId="2" borderId="18" xfId="0" applyNumberFormat="1" applyFill="1" applyBorder="1"/>
    <xf numFmtId="164" fontId="0" fillId="6" borderId="11" xfId="0" applyNumberFormat="1" applyFont="1" applyFill="1" applyBorder="1"/>
    <xf numFmtId="165" fontId="2" fillId="6" borderId="11" xfId="0" applyNumberFormat="1" applyFont="1" applyFill="1" applyBorder="1"/>
    <xf numFmtId="0" fontId="0" fillId="7" borderId="4" xfId="0" applyFont="1" applyFill="1" applyBorder="1"/>
    <xf numFmtId="0" fontId="2" fillId="7" borderId="19" xfId="0" applyFont="1" applyFill="1" applyBorder="1"/>
    <xf numFmtId="0" fontId="0" fillId="7" borderId="19" xfId="0" applyFont="1" applyFill="1" applyBorder="1"/>
    <xf numFmtId="0" fontId="2" fillId="7" borderId="4" xfId="0" applyFont="1" applyFill="1" applyBorder="1"/>
    <xf numFmtId="0" fontId="2" fillId="7" borderId="11" xfId="0" applyFont="1" applyFill="1" applyBorder="1"/>
    <xf numFmtId="0" fontId="0" fillId="7" borderId="11" xfId="0" applyFont="1" applyFill="1" applyBorder="1"/>
    <xf numFmtId="164" fontId="5" fillId="7" borderId="15" xfId="0" applyNumberFormat="1" applyFont="1" applyFill="1" applyBorder="1"/>
    <xf numFmtId="164" fontId="5" fillId="7" borderId="19" xfId="0" applyNumberFormat="1" applyFont="1" applyFill="1" applyBorder="1"/>
    <xf numFmtId="164" fontId="5" fillId="12" borderId="4" xfId="0" applyNumberFormat="1" applyFont="1" applyFill="1" applyBorder="1"/>
    <xf numFmtId="165" fontId="2" fillId="12" borderId="4" xfId="0" applyNumberFormat="1" applyFont="1" applyFill="1" applyBorder="1"/>
    <xf numFmtId="164" fontId="0" fillId="12" borderId="4" xfId="0" applyNumberFormat="1" applyFont="1" applyFill="1" applyBorder="1"/>
    <xf numFmtId="164" fontId="1" fillId="12" borderId="5" xfId="0" applyNumberFormat="1" applyFont="1" applyFill="1" applyBorder="1"/>
    <xf numFmtId="0" fontId="1" fillId="12" borderId="4" xfId="0" applyFont="1" applyFill="1" applyBorder="1"/>
    <xf numFmtId="164" fontId="3" fillId="12" borderId="4" xfId="0" applyNumberFormat="1" applyFont="1" applyFill="1" applyBorder="1"/>
    <xf numFmtId="0" fontId="3" fillId="12" borderId="4" xfId="0" applyFont="1" applyFill="1" applyBorder="1"/>
    <xf numFmtId="164" fontId="1" fillId="12" borderId="10" xfId="0" applyNumberFormat="1" applyFont="1" applyFill="1" applyBorder="1"/>
    <xf numFmtId="0" fontId="1" fillId="12" borderId="11" xfId="0" applyFont="1" applyFill="1" applyBorder="1"/>
    <xf numFmtId="164" fontId="3" fillId="12" borderId="11" xfId="0" applyNumberFormat="1" applyFont="1" applyFill="1" applyBorder="1"/>
    <xf numFmtId="0" fontId="3" fillId="12" borderId="11" xfId="0" applyFont="1" applyFill="1" applyBorder="1"/>
    <xf numFmtId="0" fontId="0" fillId="12" borderId="5" xfId="0" applyFont="1" applyFill="1" applyBorder="1"/>
    <xf numFmtId="0" fontId="2" fillId="12" borderId="4" xfId="0" applyFont="1" applyFill="1" applyBorder="1"/>
    <xf numFmtId="0" fontId="0" fillId="12" borderId="4" xfId="0" applyFont="1" applyFill="1" applyBorder="1"/>
    <xf numFmtId="0" fontId="2" fillId="12" borderId="54" xfId="0" applyFont="1" applyFill="1" applyBorder="1"/>
    <xf numFmtId="164" fontId="5" fillId="12" borderId="8" xfId="0" applyNumberFormat="1" applyFont="1" applyFill="1" applyBorder="1"/>
    <xf numFmtId="165" fontId="6" fillId="12" borderId="9" xfId="0" applyNumberFormat="1" applyFont="1" applyFill="1" applyBorder="1"/>
    <xf numFmtId="164" fontId="5" fillId="12" borderId="9" xfId="0" applyNumberFormat="1" applyFont="1" applyFill="1" applyBorder="1"/>
    <xf numFmtId="165" fontId="2" fillId="12" borderId="54" xfId="0" applyNumberFormat="1" applyFont="1" applyFill="1" applyBorder="1"/>
    <xf numFmtId="164" fontId="9" fillId="12" borderId="5" xfId="0" applyNumberFormat="1" applyFont="1" applyFill="1" applyBorder="1"/>
    <xf numFmtId="165" fontId="6" fillId="12" borderId="4" xfId="0" applyNumberFormat="1" applyFont="1" applyFill="1" applyBorder="1"/>
    <xf numFmtId="164" fontId="9" fillId="12" borderId="4" xfId="0" applyNumberFormat="1" applyFont="1" applyFill="1" applyBorder="1"/>
    <xf numFmtId="165" fontId="6" fillId="12" borderId="54" xfId="0" applyNumberFormat="1" applyFont="1" applyFill="1" applyBorder="1"/>
    <xf numFmtId="164" fontId="5" fillId="12" borderId="5" xfId="0" applyNumberFormat="1" applyFont="1" applyFill="1" applyBorder="1"/>
    <xf numFmtId="165" fontId="5" fillId="12" borderId="4" xfId="0" applyNumberFormat="1" applyFont="1" applyFill="1" applyBorder="1"/>
    <xf numFmtId="164" fontId="6" fillId="12" borderId="4" xfId="0" applyNumberFormat="1" applyFont="1" applyFill="1" applyBorder="1"/>
    <xf numFmtId="0" fontId="0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164" fontId="0" fillId="12" borderId="14" xfId="0" applyNumberFormat="1" applyFont="1" applyFill="1" applyBorder="1"/>
    <xf numFmtId="165" fontId="2" fillId="12" borderId="15" xfId="0" applyNumberFormat="1" applyFont="1" applyFill="1" applyBorder="1"/>
    <xf numFmtId="164" fontId="9" fillId="12" borderId="15" xfId="0" applyNumberFormat="1" applyFont="1" applyFill="1" applyBorder="1"/>
    <xf numFmtId="164" fontId="5" fillId="12" borderId="15" xfId="0" applyNumberFormat="1" applyFont="1" applyFill="1" applyBorder="1"/>
    <xf numFmtId="165" fontId="2" fillId="12" borderId="20" xfId="0" applyNumberFormat="1" applyFont="1" applyFill="1" applyBorder="1"/>
    <xf numFmtId="165" fontId="2" fillId="12" borderId="42" xfId="0" applyNumberFormat="1" applyFont="1" applyFill="1" applyBorder="1"/>
    <xf numFmtId="164" fontId="9" fillId="12" borderId="14" xfId="0" applyNumberFormat="1" applyFont="1" applyFill="1" applyBorder="1"/>
    <xf numFmtId="164" fontId="9" fillId="12" borderId="25" xfId="0" applyNumberFormat="1" applyFont="1" applyFill="1" applyBorder="1"/>
    <xf numFmtId="164" fontId="0" fillId="12" borderId="15" xfId="0" applyNumberFormat="1" applyFont="1" applyFill="1" applyBorder="1"/>
    <xf numFmtId="165" fontId="0" fillId="12" borderId="15" xfId="0" applyNumberFormat="1" applyFont="1" applyFill="1" applyBorder="1"/>
    <xf numFmtId="164" fontId="0" fillId="7" borderId="4" xfId="0" applyNumberFormat="1" applyFill="1" applyBorder="1"/>
    <xf numFmtId="164" fontId="2" fillId="7" borderId="4" xfId="0" applyNumberFormat="1" applyFont="1" applyFill="1" applyBorder="1"/>
    <xf numFmtId="0" fontId="3" fillId="2" borderId="56" xfId="0" applyFont="1" applyFill="1" applyBorder="1"/>
    <xf numFmtId="0" fontId="3" fillId="2" borderId="0" xfId="0" applyFont="1" applyFill="1" applyBorder="1"/>
    <xf numFmtId="165" fontId="2" fillId="2" borderId="54" xfId="0" applyNumberFormat="1" applyFont="1" applyFill="1" applyBorder="1"/>
    <xf numFmtId="0" fontId="1" fillId="0" borderId="2" xfId="0" applyFont="1" applyBorder="1"/>
    <xf numFmtId="0" fontId="1" fillId="0" borderId="27" xfId="0" applyFont="1" applyBorder="1"/>
    <xf numFmtId="0" fontId="3" fillId="5" borderId="3" xfId="0" applyFont="1" applyFill="1" applyBorder="1"/>
    <xf numFmtId="164" fontId="0" fillId="7" borderId="5" xfId="0" applyNumberFormat="1" applyFill="1" applyBorder="1"/>
    <xf numFmtId="164" fontId="5" fillId="7" borderId="5" xfId="0" applyNumberFormat="1" applyFont="1" applyFill="1" applyBorder="1"/>
    <xf numFmtId="164" fontId="0" fillId="7" borderId="10" xfId="0" applyNumberFormat="1" applyFont="1" applyFill="1" applyBorder="1"/>
    <xf numFmtId="164" fontId="2" fillId="7" borderId="11" xfId="0" applyNumberFormat="1" applyFont="1" applyFill="1" applyBorder="1"/>
    <xf numFmtId="164" fontId="10" fillId="8" borderId="19" xfId="2" applyNumberFormat="1" applyBorder="1" applyAlignment="1"/>
    <xf numFmtId="164" fontId="10" fillId="8" borderId="4" xfId="2" applyNumberFormat="1" applyBorder="1" applyAlignment="1"/>
    <xf numFmtId="165" fontId="10" fillId="8" borderId="53" xfId="2" applyNumberFormat="1" applyBorder="1"/>
    <xf numFmtId="165" fontId="6" fillId="2" borderId="54" xfId="0" applyNumberFormat="1" applyFont="1" applyFill="1" applyBorder="1" applyAlignment="1"/>
    <xf numFmtId="165" fontId="10" fillId="8" borderId="54" xfId="2" applyNumberFormat="1" applyBorder="1" applyAlignment="1"/>
    <xf numFmtId="164" fontId="10" fillId="8" borderId="57" xfId="2" applyNumberFormat="1" applyBorder="1"/>
    <xf numFmtId="164" fontId="1" fillId="0" borderId="58" xfId="0" applyNumberFormat="1" applyFont="1" applyBorder="1"/>
    <xf numFmtId="164" fontId="7" fillId="3" borderId="58" xfId="0" applyNumberFormat="1" applyFont="1" applyFill="1" applyBorder="1"/>
    <xf numFmtId="164" fontId="1" fillId="0" borderId="59" xfId="0" applyNumberFormat="1" applyFont="1" applyBorder="1"/>
    <xf numFmtId="164" fontId="5" fillId="7" borderId="18" xfId="0" applyNumberFormat="1" applyFont="1" applyFill="1" applyBorder="1" applyAlignment="1"/>
    <xf numFmtId="164" fontId="5" fillId="7" borderId="5" xfId="0" applyNumberFormat="1" applyFont="1" applyFill="1" applyBorder="1" applyAlignment="1"/>
    <xf numFmtId="164" fontId="5" fillId="7" borderId="10" xfId="0" applyNumberFormat="1" applyFont="1" applyFill="1" applyBorder="1" applyAlignment="1"/>
    <xf numFmtId="0" fontId="0" fillId="0" borderId="47" xfId="0" applyFont="1" applyBorder="1" applyAlignment="1">
      <alignment horizontal="center"/>
    </xf>
    <xf numFmtId="0" fontId="3" fillId="3" borderId="0" xfId="0" applyFont="1" applyFill="1" applyBorder="1"/>
    <xf numFmtId="0" fontId="3" fillId="2" borderId="42" xfId="0" applyFont="1" applyFill="1" applyBorder="1"/>
    <xf numFmtId="0" fontId="1" fillId="5" borderId="15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3" fillId="2" borderId="53" xfId="0" applyFont="1" applyFill="1" applyBorder="1"/>
    <xf numFmtId="0" fontId="3" fillId="2" borderId="54" xfId="0" applyFont="1" applyFill="1" applyBorder="1"/>
    <xf numFmtId="0" fontId="3" fillId="12" borderId="54" xfId="0" applyFont="1" applyFill="1" applyBorder="1"/>
    <xf numFmtId="0" fontId="3" fillId="12" borderId="55" xfId="0" applyFont="1" applyFill="1" applyBorder="1"/>
    <xf numFmtId="0" fontId="1" fillId="0" borderId="58" xfId="0" applyFont="1" applyBorder="1"/>
    <xf numFmtId="0" fontId="1" fillId="0" borderId="59" xfId="0" applyFont="1" applyBorder="1"/>
    <xf numFmtId="0" fontId="3" fillId="7" borderId="4" xfId="0" applyFont="1" applyFill="1" applyBorder="1"/>
    <xf numFmtId="165" fontId="0" fillId="12" borderId="42" xfId="0" applyNumberFormat="1" applyFont="1" applyFill="1" applyBorder="1"/>
    <xf numFmtId="165" fontId="0" fillId="2" borderId="53" xfId="0" applyNumberFormat="1" applyFont="1" applyFill="1" applyBorder="1"/>
    <xf numFmtId="165" fontId="0" fillId="2" borderId="54" xfId="0" applyNumberFormat="1" applyFont="1" applyFill="1" applyBorder="1"/>
    <xf numFmtId="165" fontId="0" fillId="2" borderId="55" xfId="0" applyNumberFormat="1" applyFont="1" applyFill="1" applyBorder="1"/>
    <xf numFmtId="164" fontId="10" fillId="8" borderId="60" xfId="2" applyNumberFormat="1" applyBorder="1"/>
    <xf numFmtId="164" fontId="0" fillId="3" borderId="58" xfId="0" applyNumberFormat="1" applyFont="1" applyFill="1" applyBorder="1"/>
    <xf numFmtId="164" fontId="0" fillId="0" borderId="59" xfId="0" applyNumberFormat="1" applyFont="1" applyBorder="1"/>
    <xf numFmtId="164" fontId="6" fillId="7" borderId="4" xfId="0" applyNumberFormat="1" applyFont="1" applyFill="1" applyBorder="1"/>
    <xf numFmtId="165" fontId="2" fillId="2" borderId="53" xfId="0" applyNumberFormat="1" applyFont="1" applyFill="1" applyBorder="1"/>
    <xf numFmtId="165" fontId="5" fillId="2" borderId="54" xfId="0" applyNumberFormat="1" applyFont="1" applyFill="1" applyBorder="1"/>
    <xf numFmtId="165" fontId="6" fillId="2" borderId="54" xfId="0" applyNumberFormat="1" applyFont="1" applyFill="1" applyBorder="1"/>
    <xf numFmtId="165" fontId="6" fillId="2" borderId="55" xfId="0" applyNumberFormat="1" applyFont="1" applyFill="1" applyBorder="1"/>
    <xf numFmtId="164" fontId="10" fillId="8" borderId="58" xfId="2" applyNumberFormat="1" applyBorder="1"/>
    <xf numFmtId="164" fontId="5" fillId="3" borderId="58" xfId="0" applyNumberFormat="1" applyFont="1" applyFill="1" applyBorder="1"/>
    <xf numFmtId="164" fontId="5" fillId="3" borderId="59" xfId="0" applyNumberFormat="1" applyFont="1" applyFill="1" applyBorder="1"/>
    <xf numFmtId="165" fontId="2" fillId="12" borderId="4" xfId="0" applyNumberFormat="1" applyFont="1" applyFill="1" applyBorder="1" applyAlignment="1">
      <alignment horizontal="center" vertical="center" wrapText="1"/>
    </xf>
    <xf numFmtId="0" fontId="0" fillId="7" borderId="5" xfId="0" applyFont="1" applyFill="1" applyBorder="1"/>
    <xf numFmtId="0" fontId="0" fillId="7" borderId="10" xfId="0" applyFont="1" applyFill="1" applyBorder="1"/>
    <xf numFmtId="164" fontId="2" fillId="7" borderId="15" xfId="0" applyNumberFormat="1" applyFont="1" applyFill="1" applyBorder="1"/>
    <xf numFmtId="164" fontId="2" fillId="7" borderId="19" xfId="0" applyNumberFormat="1" applyFont="1" applyFill="1" applyBorder="1"/>
    <xf numFmtId="0" fontId="0" fillId="7" borderId="18" xfId="0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4" fontId="9" fillId="7" borderId="5" xfId="0" applyNumberFormat="1" applyFont="1" applyFill="1" applyBorder="1"/>
    <xf numFmtId="0" fontId="0" fillId="12" borderId="5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165" fontId="2" fillId="7" borderId="11" xfId="0" applyNumberFormat="1" applyFont="1" applyFill="1" applyBorder="1" applyAlignment="1">
      <alignment horizontal="center" vertical="center" wrapText="1"/>
    </xf>
    <xf numFmtId="0" fontId="10" fillId="8" borderId="19" xfId="2" applyBorder="1"/>
    <xf numFmtId="0" fontId="10" fillId="8" borderId="4" xfId="2" applyBorder="1"/>
    <xf numFmtId="164" fontId="5" fillId="2" borderId="5" xfId="2" applyNumberFormat="1" applyFont="1" applyFill="1" applyBorder="1"/>
    <xf numFmtId="164" fontId="10" fillId="8" borderId="14" xfId="2" applyNumberFormat="1" applyBorder="1"/>
    <xf numFmtId="164" fontId="10" fillId="8" borderId="15" xfId="2" applyNumberFormat="1" applyBorder="1"/>
    <xf numFmtId="165" fontId="10" fillId="8" borderId="15" xfId="2" applyNumberFormat="1" applyBorder="1"/>
    <xf numFmtId="164" fontId="10" fillId="8" borderId="43" xfId="2" applyNumberFormat="1" applyBorder="1"/>
    <xf numFmtId="164" fontId="10" fillId="8" borderId="10" xfId="2" applyNumberFormat="1" applyBorder="1"/>
    <xf numFmtId="0" fontId="10" fillId="8" borderId="5" xfId="2" applyBorder="1" applyAlignment="1">
      <alignment horizontal="center" vertical="center" wrapText="1"/>
    </xf>
    <xf numFmtId="165" fontId="10" fillId="8" borderId="4" xfId="2" applyNumberFormat="1" applyBorder="1" applyAlignment="1">
      <alignment horizontal="center" vertical="center" wrapText="1"/>
    </xf>
    <xf numFmtId="165" fontId="10" fillId="8" borderId="11" xfId="2" applyNumberFormat="1" applyBorder="1" applyAlignment="1">
      <alignment horizontal="center" vertical="center" wrapText="1"/>
    </xf>
    <xf numFmtId="0" fontId="10" fillId="8" borderId="19" xfId="2" applyBorder="1" applyAlignment="1">
      <alignment horizontal="center" vertical="center" wrapText="1"/>
    </xf>
    <xf numFmtId="0" fontId="10" fillId="8" borderId="4" xfId="2" applyBorder="1" applyAlignment="1">
      <alignment horizontal="center" vertical="center" wrapText="1"/>
    </xf>
    <xf numFmtId="0" fontId="0" fillId="0" borderId="18" xfId="0" applyBorder="1"/>
    <xf numFmtId="0" fontId="0" fillId="0" borderId="10" xfId="0" applyBorder="1"/>
    <xf numFmtId="0" fontId="0" fillId="13" borderId="18" xfId="0" applyFill="1" applyBorder="1"/>
    <xf numFmtId="0" fontId="0" fillId="13" borderId="19" xfId="0" applyFill="1" applyBorder="1"/>
    <xf numFmtId="0" fontId="0" fillId="13" borderId="22" xfId="0" applyFill="1" applyBorder="1" applyAlignment="1">
      <alignment horizontal="left"/>
    </xf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14" borderId="50" xfId="0" applyFont="1" applyFill="1" applyBorder="1" applyAlignment="1">
      <alignment wrapText="1"/>
    </xf>
    <xf numFmtId="0" fontId="0" fillId="15" borderId="42" xfId="0" applyFill="1" applyBorder="1"/>
    <xf numFmtId="0" fontId="0" fillId="15" borderId="43" xfId="0" applyFill="1" applyBorder="1"/>
    <xf numFmtId="0" fontId="1" fillId="15" borderId="50" xfId="0" applyFont="1" applyFill="1" applyBorder="1" applyAlignment="1">
      <alignment wrapText="1"/>
    </xf>
    <xf numFmtId="0" fontId="0" fillId="15" borderId="18" xfId="0" applyFill="1" applyBorder="1"/>
    <xf numFmtId="0" fontId="0" fillId="15" borderId="19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4" borderId="42" xfId="0" applyFill="1" applyBorder="1"/>
    <xf numFmtId="0" fontId="0" fillId="14" borderId="43" xfId="0" applyFill="1" applyBorder="1"/>
    <xf numFmtId="0" fontId="1" fillId="15" borderId="41" xfId="0" applyFont="1" applyFill="1" applyBorder="1"/>
    <xf numFmtId="0" fontId="1" fillId="14" borderId="41" xfId="0" applyFont="1" applyFill="1" applyBorder="1"/>
    <xf numFmtId="0" fontId="3" fillId="15" borderId="42" xfId="0" applyFont="1" applyFill="1" applyBorder="1"/>
    <xf numFmtId="0" fontId="1" fillId="15" borderId="42" xfId="0" applyFont="1" applyFill="1" applyBorder="1"/>
    <xf numFmtId="0" fontId="3" fillId="15" borderId="43" xfId="0" applyFont="1" applyFill="1" applyBorder="1"/>
    <xf numFmtId="0" fontId="3" fillId="15" borderId="15" xfId="0" applyFont="1" applyFill="1" applyBorder="1"/>
    <xf numFmtId="0" fontId="1" fillId="15" borderId="15" xfId="0" applyFont="1" applyFill="1" applyBorder="1" applyAlignment="1">
      <alignment wrapText="1"/>
    </xf>
    <xf numFmtId="0" fontId="1" fillId="15" borderId="20" xfId="0" applyFont="1" applyFill="1" applyBorder="1" applyAlignment="1">
      <alignment wrapText="1"/>
    </xf>
    <xf numFmtId="165" fontId="2" fillId="7" borderId="53" xfId="0" applyNumberFormat="1" applyFont="1" applyFill="1" applyBorder="1"/>
    <xf numFmtId="165" fontId="2" fillId="7" borderId="54" xfId="0" applyNumberFormat="1" applyFont="1" applyFill="1" applyBorder="1"/>
    <xf numFmtId="165" fontId="2" fillId="7" borderId="55" xfId="0" applyNumberFormat="1" applyFont="1" applyFill="1" applyBorder="1"/>
    <xf numFmtId="165" fontId="6" fillId="7" borderId="54" xfId="0" applyNumberFormat="1" applyFont="1" applyFill="1" applyBorder="1"/>
    <xf numFmtId="165" fontId="6" fillId="7" borderId="55" xfId="0" applyNumberFormat="1" applyFont="1" applyFill="1" applyBorder="1"/>
    <xf numFmtId="0" fontId="3" fillId="5" borderId="56" xfId="0" applyFont="1" applyFill="1" applyBorder="1"/>
    <xf numFmtId="0" fontId="3" fillId="5" borderId="0" xfId="0" applyFont="1" applyFill="1" applyBorder="1"/>
    <xf numFmtId="0" fontId="1" fillId="15" borderId="1" xfId="0" applyFont="1" applyFill="1" applyBorder="1"/>
    <xf numFmtId="0" fontId="3" fillId="15" borderId="2" xfId="0" applyFont="1" applyFill="1" applyBorder="1"/>
    <xf numFmtId="0" fontId="1" fillId="15" borderId="2" xfId="0" applyFont="1" applyFill="1" applyBorder="1"/>
    <xf numFmtId="0" fontId="3" fillId="15" borderId="3" xfId="0" applyFont="1" applyFill="1" applyBorder="1"/>
    <xf numFmtId="0" fontId="1" fillId="15" borderId="9" xfId="0" applyFont="1" applyFill="1" applyBorder="1"/>
    <xf numFmtId="0" fontId="1" fillId="15" borderId="62" xfId="0" applyFont="1" applyFill="1" applyBorder="1"/>
    <xf numFmtId="0" fontId="3" fillId="15" borderId="29" xfId="0" applyFont="1" applyFill="1" applyBorder="1"/>
    <xf numFmtId="0" fontId="3" fillId="15" borderId="9" xfId="0" applyFont="1" applyFill="1" applyBorder="1"/>
    <xf numFmtId="0" fontId="1" fillId="15" borderId="29" xfId="0" applyFont="1" applyFill="1" applyBorder="1" applyAlignment="1">
      <alignment wrapText="1"/>
    </xf>
    <xf numFmtId="165" fontId="6" fillId="7" borderId="53" xfId="0" applyNumberFormat="1" applyFont="1" applyFill="1" applyBorder="1" applyAlignment="1"/>
    <xf numFmtId="165" fontId="6" fillId="7" borderId="54" xfId="0" applyNumberFormat="1" applyFont="1" applyFill="1" applyBorder="1" applyAlignment="1"/>
    <xf numFmtId="165" fontId="6" fillId="7" borderId="55" xfId="0" applyNumberFormat="1" applyFont="1" applyFill="1" applyBorder="1" applyAlignment="1"/>
    <xf numFmtId="165" fontId="2" fillId="7" borderId="22" xfId="0" applyNumberFormat="1" applyFont="1" applyFill="1" applyBorder="1" applyAlignment="1"/>
    <xf numFmtId="165" fontId="10" fillId="8" borderId="53" xfId="2" applyNumberFormat="1" applyBorder="1" applyAlignment="1"/>
    <xf numFmtId="165" fontId="2" fillId="7" borderId="54" xfId="0" applyNumberFormat="1" applyFont="1" applyFill="1" applyBorder="1" applyAlignment="1"/>
    <xf numFmtId="164" fontId="10" fillId="8" borderId="18" xfId="2" applyNumberFormat="1" applyBorder="1" applyAlignment="1"/>
    <xf numFmtId="164" fontId="10" fillId="8" borderId="5" xfId="2" applyNumberFormat="1" applyBorder="1" applyAlignment="1"/>
    <xf numFmtId="164" fontId="9" fillId="7" borderId="10" xfId="0" applyNumberFormat="1" applyFont="1" applyFill="1" applyBorder="1" applyAlignment="1"/>
    <xf numFmtId="165" fontId="2" fillId="16" borderId="9" xfId="0" applyNumberFormat="1" applyFont="1" applyFill="1" applyBorder="1"/>
    <xf numFmtId="165" fontId="2" fillId="16" borderId="61" xfId="0" applyNumberFormat="1" applyFont="1" applyFill="1" applyBorder="1"/>
    <xf numFmtId="165" fontId="2" fillId="16" borderId="4" xfId="0" applyNumberFormat="1" applyFont="1" applyFill="1" applyBorder="1"/>
    <xf numFmtId="165" fontId="2" fillId="16" borderId="6" xfId="0" applyNumberFormat="1" applyFont="1" applyFill="1" applyBorder="1"/>
    <xf numFmtId="165" fontId="2" fillId="16" borderId="11" xfId="0" applyNumberFormat="1" applyFont="1" applyFill="1" applyBorder="1"/>
    <xf numFmtId="165" fontId="2" fillId="16" borderId="12" xfId="0" applyNumberFormat="1" applyFont="1" applyFill="1" applyBorder="1"/>
    <xf numFmtId="165" fontId="2" fillId="16" borderId="19" xfId="0" applyNumberFormat="1" applyFont="1" applyFill="1" applyBorder="1" applyAlignment="1"/>
    <xf numFmtId="165" fontId="2" fillId="16" borderId="22" xfId="0" applyNumberFormat="1" applyFont="1" applyFill="1" applyBorder="1" applyAlignment="1"/>
    <xf numFmtId="165" fontId="2" fillId="16" borderId="4" xfId="0" applyNumberFormat="1" applyFont="1" applyFill="1" applyBorder="1" applyAlignment="1"/>
    <xf numFmtId="165" fontId="2" fillId="16" borderId="6" xfId="0" applyNumberFormat="1" applyFont="1" applyFill="1" applyBorder="1" applyAlignment="1"/>
    <xf numFmtId="165" fontId="6" fillId="16" borderId="4" xfId="0" applyNumberFormat="1" applyFont="1" applyFill="1" applyBorder="1" applyAlignment="1"/>
    <xf numFmtId="165" fontId="6" fillId="16" borderId="6" xfId="0" applyNumberFormat="1" applyFont="1" applyFill="1" applyBorder="1" applyAlignment="1"/>
    <xf numFmtId="165" fontId="6" fillId="16" borderId="27" xfId="0" applyNumberFormat="1" applyFont="1" applyFill="1" applyBorder="1" applyAlignment="1"/>
    <xf numFmtId="165" fontId="6" fillId="16" borderId="11" xfId="0" applyNumberFormat="1" applyFont="1" applyFill="1" applyBorder="1" applyAlignment="1"/>
    <xf numFmtId="165" fontId="6" fillId="16" borderId="12" xfId="0" applyNumberFormat="1" applyFont="1" applyFill="1" applyBorder="1" applyAlignment="1"/>
    <xf numFmtId="165" fontId="6" fillId="16" borderId="19" xfId="0" applyNumberFormat="1" applyFont="1" applyFill="1" applyBorder="1" applyAlignment="1"/>
    <xf numFmtId="165" fontId="6" fillId="16" borderId="22" xfId="0" applyNumberFormat="1" applyFont="1" applyFill="1" applyBorder="1" applyAlignment="1"/>
    <xf numFmtId="0" fontId="2" fillId="16" borderId="19" xfId="0" applyFont="1" applyFill="1" applyBorder="1"/>
    <xf numFmtId="0" fontId="2" fillId="16" borderId="4" xfId="0" applyFont="1" applyFill="1" applyBorder="1"/>
    <xf numFmtId="0" fontId="0" fillId="16" borderId="4" xfId="0" applyFont="1" applyFill="1" applyBorder="1"/>
    <xf numFmtId="0" fontId="3" fillId="16" borderId="6" xfId="0" applyFont="1" applyFill="1" applyBorder="1"/>
    <xf numFmtId="0" fontId="3" fillId="16" borderId="4" xfId="0" applyFont="1" applyFill="1" applyBorder="1"/>
    <xf numFmtId="0" fontId="2" fillId="16" borderId="11" xfId="0" applyFont="1" applyFill="1" applyBorder="1"/>
    <xf numFmtId="0" fontId="0" fillId="16" borderId="11" xfId="0" applyFont="1" applyFill="1" applyBorder="1"/>
    <xf numFmtId="0" fontId="3" fillId="16" borderId="12" xfId="0" applyFont="1" applyFill="1" applyBorder="1"/>
    <xf numFmtId="164" fontId="2" fillId="16" borderId="15" xfId="0" applyNumberFormat="1" applyFont="1" applyFill="1" applyBorder="1"/>
    <xf numFmtId="165" fontId="2" fillId="16" borderId="20" xfId="0" applyNumberFormat="1" applyFont="1" applyFill="1" applyBorder="1"/>
    <xf numFmtId="164" fontId="2" fillId="16" borderId="19" xfId="0" applyNumberFormat="1" applyFont="1" applyFill="1" applyBorder="1"/>
    <xf numFmtId="165" fontId="2" fillId="16" borderId="22" xfId="0" applyNumberFormat="1" applyFont="1" applyFill="1" applyBorder="1"/>
    <xf numFmtId="164" fontId="5" fillId="16" borderId="4" xfId="0" applyNumberFormat="1" applyFont="1" applyFill="1" applyBorder="1"/>
    <xf numFmtId="164" fontId="6" fillId="16" borderId="4" xfId="0" applyNumberFormat="1" applyFont="1" applyFill="1" applyBorder="1"/>
    <xf numFmtId="164" fontId="0" fillId="16" borderId="4" xfId="0" applyNumberFormat="1" applyFont="1" applyFill="1" applyBorder="1"/>
    <xf numFmtId="164" fontId="5" fillId="16" borderId="10" xfId="0" applyNumberFormat="1" applyFont="1" applyFill="1" applyBorder="1"/>
    <xf numFmtId="164" fontId="6" fillId="16" borderId="11" xfId="0" applyNumberFormat="1" applyFont="1" applyFill="1" applyBorder="1"/>
    <xf numFmtId="164" fontId="5" fillId="16" borderId="11" xfId="0" applyNumberFormat="1" applyFont="1" applyFill="1" applyBorder="1"/>
    <xf numFmtId="164" fontId="0" fillId="16" borderId="11" xfId="0" applyNumberFormat="1" applyFont="1" applyFill="1" applyBorder="1"/>
    <xf numFmtId="164" fontId="9" fillId="16" borderId="5" xfId="0" applyNumberFormat="1" applyFont="1" applyFill="1" applyBorder="1"/>
    <xf numFmtId="165" fontId="6" fillId="16" borderId="4" xfId="0" applyNumberFormat="1" applyFont="1" applyFill="1" applyBorder="1"/>
    <xf numFmtId="164" fontId="9" fillId="16" borderId="4" xfId="0" applyNumberFormat="1" applyFont="1" applyFill="1" applyBorder="1"/>
    <xf numFmtId="164" fontId="9" fillId="16" borderId="6" xfId="0" applyNumberFormat="1" applyFont="1" applyFill="1" applyBorder="1"/>
    <xf numFmtId="165" fontId="6" fillId="16" borderId="11" xfId="0" applyNumberFormat="1" applyFont="1" applyFill="1" applyBorder="1"/>
    <xf numFmtId="164" fontId="9" fillId="16" borderId="12" xfId="0" applyNumberFormat="1" applyFont="1" applyFill="1" applyBorder="1"/>
    <xf numFmtId="0" fontId="1" fillId="0" borderId="41" xfId="0" applyFont="1" applyBorder="1"/>
    <xf numFmtId="0" fontId="1" fillId="0" borderId="43" xfId="0" applyFont="1" applyBorder="1" applyAlignment="1">
      <alignment horizontal="center"/>
    </xf>
    <xf numFmtId="164" fontId="0" fillId="15" borderId="18" xfId="0" applyNumberFormat="1" applyFill="1" applyBorder="1"/>
    <xf numFmtId="164" fontId="0" fillId="15" borderId="19" xfId="0" applyNumberFormat="1" applyFill="1" applyBorder="1"/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15" borderId="22" xfId="0" applyFill="1" applyBorder="1"/>
    <xf numFmtId="0" fontId="0" fillId="15" borderId="12" xfId="0" applyFill="1" applyBorder="1"/>
    <xf numFmtId="164" fontId="0" fillId="15" borderId="22" xfId="0" applyNumberFormat="1" applyFill="1" applyBorder="1"/>
    <xf numFmtId="0" fontId="1" fillId="15" borderId="13" xfId="0" applyFont="1" applyFill="1" applyBorder="1" applyAlignment="1">
      <alignment wrapText="1"/>
    </xf>
    <xf numFmtId="164" fontId="0" fillId="6" borderId="5" xfId="0" applyNumberFormat="1" applyFill="1" applyBorder="1" applyAlignment="1">
      <alignment vertical="center"/>
    </xf>
    <xf numFmtId="165" fontId="0" fillId="6" borderId="7" xfId="0" applyNumberFormat="1" applyFill="1" applyBorder="1" applyAlignment="1">
      <alignment vertical="center"/>
    </xf>
    <xf numFmtId="164" fontId="0" fillId="2" borderId="5" xfId="0" applyNumberFormat="1" applyFill="1" applyBorder="1" applyAlignment="1"/>
    <xf numFmtId="164" fontId="0" fillId="2" borderId="4" xfId="0" applyNumberFormat="1" applyFill="1" applyBorder="1" applyAlignment="1"/>
    <xf numFmtId="165" fontId="5" fillId="2" borderId="11" xfId="0" applyNumberFormat="1" applyFont="1" applyFill="1" applyBorder="1" applyAlignment="1"/>
    <xf numFmtId="165" fontId="2" fillId="2" borderId="4" xfId="0" applyNumberFormat="1" applyFont="1" applyFill="1" applyBorder="1" applyAlignment="1"/>
    <xf numFmtId="165" fontId="6" fillId="2" borderId="11" xfId="0" applyNumberFormat="1" applyFont="1" applyFill="1" applyBorder="1" applyAlignment="1"/>
    <xf numFmtId="164" fontId="0" fillId="2" borderId="4" xfId="0" applyNumberFormat="1" applyFont="1" applyFill="1" applyBorder="1" applyAlignment="1"/>
    <xf numFmtId="165" fontId="10" fillId="8" borderId="11" xfId="2" applyNumberFormat="1" applyBorder="1" applyAlignment="1"/>
    <xf numFmtId="165" fontId="2" fillId="2" borderId="54" xfId="0" applyNumberFormat="1" applyFont="1" applyFill="1" applyBorder="1" applyAlignment="1"/>
    <xf numFmtId="165" fontId="6" fillId="2" borderId="55" xfId="0" applyNumberFormat="1" applyFont="1" applyFill="1" applyBorder="1" applyAlignment="1"/>
    <xf numFmtId="165" fontId="0" fillId="6" borderId="27" xfId="0" applyNumberFormat="1" applyFont="1" applyFill="1" applyBorder="1" applyAlignment="1">
      <alignment vertical="center"/>
    </xf>
    <xf numFmtId="165" fontId="6" fillId="6" borderId="11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0" fillId="3" borderId="15" xfId="0" applyFill="1" applyBorder="1"/>
    <xf numFmtId="0" fontId="0" fillId="0" borderId="0" xfId="0" applyAlignment="1">
      <alignment horizontal="left"/>
    </xf>
    <xf numFmtId="164" fontId="5" fillId="2" borderId="5" xfId="0" applyNumberFormat="1" applyFont="1" applyFill="1" applyBorder="1"/>
    <xf numFmtId="164" fontId="10" fillId="8" borderId="26" xfId="2" applyNumberFormat="1" applyBorder="1" applyAlignment="1"/>
    <xf numFmtId="164" fontId="6" fillId="16" borderId="11" xfId="0" applyNumberFormat="1" applyFont="1" applyFill="1" applyBorder="1" applyAlignment="1"/>
    <xf numFmtId="164" fontId="2" fillId="16" borderId="4" xfId="0" applyNumberFormat="1" applyFont="1" applyFill="1" applyBorder="1" applyAlignment="1"/>
    <xf numFmtId="164" fontId="10" fillId="8" borderId="7" xfId="2" applyNumberFormat="1" applyBorder="1" applyAlignment="1"/>
    <xf numFmtId="164" fontId="6" fillId="16" borderId="4" xfId="0" applyNumberFormat="1" applyFont="1" applyFill="1" applyBorder="1" applyAlignment="1"/>
    <xf numFmtId="164" fontId="6" fillId="16" borderId="5" xfId="0" applyNumberFormat="1" applyFont="1" applyFill="1" applyBorder="1" applyAlignment="1"/>
    <xf numFmtId="164" fontId="6" fillId="16" borderId="10" xfId="0" applyNumberFormat="1" applyFont="1" applyFill="1" applyBorder="1" applyAlignment="1"/>
    <xf numFmtId="0" fontId="4" fillId="3" borderId="4" xfId="1" applyFill="1" applyBorder="1" applyAlignment="1" applyProtection="1">
      <alignment horizontal="left"/>
      <protection locked="0"/>
    </xf>
    <xf numFmtId="164" fontId="5" fillId="5" borderId="5" xfId="0" applyNumberFormat="1" applyFont="1" applyFill="1" applyBorder="1" applyAlignment="1"/>
    <xf numFmtId="164" fontId="0" fillId="10" borderId="10" xfId="0" applyNumberFormat="1" applyFont="1" applyFill="1" applyBorder="1" applyAlignment="1"/>
    <xf numFmtId="164" fontId="0" fillId="5" borderId="27" xfId="0" applyNumberFormat="1" applyFont="1" applyFill="1" applyBorder="1" applyAlignment="1"/>
    <xf numFmtId="164" fontId="0" fillId="5" borderId="11" xfId="0" applyNumberFormat="1" applyFont="1" applyFill="1" applyBorder="1" applyAlignment="1"/>
    <xf numFmtId="165" fontId="2" fillId="10" borderId="11" xfId="0" applyNumberFormat="1" applyFont="1" applyFill="1" applyBorder="1" applyAlignment="1"/>
    <xf numFmtId="165" fontId="2" fillId="5" borderId="11" xfId="0" applyNumberFormat="1" applyFont="1" applyFill="1" applyBorder="1" applyAlignment="1"/>
    <xf numFmtId="165" fontId="2" fillId="5" borderId="55" xfId="0" applyNumberFormat="1" applyFont="1" applyFill="1" applyBorder="1" applyAlignment="1"/>
    <xf numFmtId="164" fontId="9" fillId="2" borderId="10" xfId="0" applyNumberFormat="1" applyFont="1" applyFill="1" applyBorder="1"/>
    <xf numFmtId="164" fontId="0" fillId="2" borderId="24" xfId="0" applyNumberFormat="1" applyFont="1" applyFill="1" applyBorder="1"/>
    <xf numFmtId="165" fontId="2" fillId="2" borderId="24" xfId="0" applyNumberFormat="1" applyFont="1" applyFill="1" applyBorder="1"/>
    <xf numFmtId="165" fontId="2" fillId="2" borderId="11" xfId="0" applyNumberFormat="1" applyFont="1" applyFill="1" applyBorder="1"/>
    <xf numFmtId="164" fontId="6" fillId="2" borderId="11" xfId="0" applyNumberFormat="1" applyFont="1" applyFill="1" applyBorder="1"/>
    <xf numFmtId="165" fontId="2" fillId="2" borderId="12" xfId="0" applyNumberFormat="1" applyFont="1" applyFill="1" applyBorder="1"/>
    <xf numFmtId="165" fontId="2" fillId="7" borderId="11" xfId="0" applyNumberFormat="1" applyFont="1" applyFill="1" applyBorder="1" applyAlignment="1"/>
    <xf numFmtId="164" fontId="9" fillId="7" borderId="11" xfId="0" applyNumberFormat="1" applyFont="1" applyFill="1" applyBorder="1" applyAlignment="1"/>
    <xf numFmtId="165" fontId="2" fillId="7" borderId="55" xfId="0" applyNumberFormat="1" applyFont="1" applyFill="1" applyBorder="1" applyAlignment="1"/>
    <xf numFmtId="165" fontId="2" fillId="7" borderId="12" xfId="0" applyNumberFormat="1" applyFont="1" applyFill="1" applyBorder="1" applyAlignment="1"/>
    <xf numFmtId="164" fontId="2" fillId="16" borderId="27" xfId="0" applyNumberFormat="1" applyFont="1" applyFill="1" applyBorder="1" applyAlignment="1"/>
    <xf numFmtId="165" fontId="2" fillId="16" borderId="11" xfId="0" applyNumberFormat="1" applyFont="1" applyFill="1" applyBorder="1" applyAlignment="1"/>
    <xf numFmtId="164" fontId="2" fillId="16" borderId="11" xfId="0" applyNumberFormat="1" applyFont="1" applyFill="1" applyBorder="1" applyAlignment="1"/>
    <xf numFmtId="165" fontId="2" fillId="16" borderId="12" xfId="0" applyNumberFormat="1" applyFont="1" applyFill="1" applyBorder="1" applyAlignment="1"/>
    <xf numFmtId="165" fontId="5" fillId="16" borderId="4" xfId="0" applyNumberFormat="1" applyFont="1" applyFill="1" applyBorder="1"/>
    <xf numFmtId="165" fontId="5" fillId="2" borderId="19" xfId="0" applyNumberFormat="1" applyFont="1" applyFill="1" applyBorder="1" applyAlignment="1"/>
    <xf numFmtId="165" fontId="6" fillId="2" borderId="19" xfId="0" applyNumberFormat="1" applyFont="1" applyFill="1" applyBorder="1" applyAlignment="1"/>
    <xf numFmtId="165" fontId="6" fillId="2" borderId="53" xfId="0" applyNumberFormat="1" applyFont="1" applyFill="1" applyBorder="1" applyAlignment="1"/>
    <xf numFmtId="164" fontId="0" fillId="16" borderId="5" xfId="0" applyNumberFormat="1" applyFont="1" applyFill="1" applyBorder="1"/>
    <xf numFmtId="164" fontId="0" fillId="16" borderId="10" xfId="0" applyNumberFormat="1" applyFont="1" applyFill="1" applyBorder="1"/>
    <xf numFmtId="164" fontId="1" fillId="0" borderId="57" xfId="0" applyNumberFormat="1" applyFont="1" applyBorder="1"/>
    <xf numFmtId="164" fontId="0" fillId="14" borderId="19" xfId="0" applyNumberFormat="1" applyFill="1" applyBorder="1"/>
    <xf numFmtId="164" fontId="0" fillId="14" borderId="22" xfId="0" applyNumberFormat="1" applyFill="1" applyBorder="1"/>
    <xf numFmtId="164" fontId="0" fillId="14" borderId="11" xfId="0" applyNumberFormat="1" applyFill="1" applyBorder="1"/>
    <xf numFmtId="164" fontId="0" fillId="14" borderId="12" xfId="0" applyNumberFormat="1" applyFill="1" applyBorder="1"/>
    <xf numFmtId="164" fontId="0" fillId="14" borderId="18" xfId="0" applyNumberFormat="1" applyFill="1" applyBorder="1"/>
    <xf numFmtId="164" fontId="0" fillId="14" borderId="10" xfId="0" applyNumberFormat="1" applyFill="1" applyBorder="1"/>
    <xf numFmtId="164" fontId="2" fillId="16" borderId="5" xfId="0" applyNumberFormat="1" applyFont="1" applyFill="1" applyBorder="1"/>
    <xf numFmtId="164" fontId="2" fillId="16" borderId="10" xfId="0" applyNumberFormat="1" applyFont="1" applyFill="1" applyBorder="1"/>
    <xf numFmtId="164" fontId="10" fillId="8" borderId="8" xfId="2" applyNumberFormat="1" applyBorder="1"/>
    <xf numFmtId="164" fontId="2" fillId="16" borderId="9" xfId="0" applyNumberFormat="1" applyFont="1" applyFill="1" applyBorder="1"/>
    <xf numFmtId="165" fontId="10" fillId="8" borderId="9" xfId="2" applyNumberFormat="1" applyBorder="1"/>
    <xf numFmtId="164" fontId="1" fillId="0" borderId="21" xfId="0" applyNumberFormat="1" applyFont="1" applyBorder="1"/>
    <xf numFmtId="164" fontId="1" fillId="0" borderId="48" xfId="0" applyNumberFormat="1" applyFont="1" applyBorder="1"/>
    <xf numFmtId="164" fontId="1" fillId="0" borderId="16" xfId="0" applyNumberFormat="1" applyFont="1" applyBorder="1"/>
    <xf numFmtId="0" fontId="3" fillId="16" borderId="58" xfId="0" applyFont="1" applyFill="1" applyBorder="1"/>
    <xf numFmtId="0" fontId="3" fillId="16" borderId="59" xfId="0" applyFont="1" applyFill="1" applyBorder="1"/>
    <xf numFmtId="165" fontId="2" fillId="16" borderId="43" xfId="0" applyNumberFormat="1" applyFont="1" applyFill="1" applyBorder="1"/>
    <xf numFmtId="165" fontId="2" fillId="16" borderId="57" xfId="0" applyNumberFormat="1" applyFont="1" applyFill="1" applyBorder="1"/>
    <xf numFmtId="165" fontId="2" fillId="16" borderId="60" xfId="0" applyNumberFormat="1" applyFont="1" applyFill="1" applyBorder="1"/>
    <xf numFmtId="165" fontId="2" fillId="12" borderId="45" xfId="0" applyNumberFormat="1" applyFont="1" applyFill="1" applyBorder="1"/>
    <xf numFmtId="165" fontId="2" fillId="16" borderId="59" xfId="0" applyNumberFormat="1" applyFont="1" applyFill="1" applyBorder="1"/>
    <xf numFmtId="164" fontId="9" fillId="16" borderId="58" xfId="0" applyNumberFormat="1" applyFont="1" applyFill="1" applyBorder="1"/>
    <xf numFmtId="164" fontId="9" fillId="16" borderId="59" xfId="0" applyNumberFormat="1" applyFont="1" applyFill="1" applyBorder="1"/>
    <xf numFmtId="0" fontId="1" fillId="15" borderId="14" xfId="0" applyFont="1" applyFill="1" applyBorder="1" applyAlignment="1">
      <alignment wrapText="1"/>
    </xf>
    <xf numFmtId="0" fontId="1" fillId="15" borderId="30" xfId="0" applyFont="1" applyFill="1" applyBorder="1" applyAlignment="1">
      <alignment wrapText="1"/>
    </xf>
    <xf numFmtId="0" fontId="1" fillId="15" borderId="32" xfId="0" applyFont="1" applyFill="1" applyBorder="1" applyAlignment="1">
      <alignment wrapText="1"/>
    </xf>
    <xf numFmtId="0" fontId="3" fillId="15" borderId="38" xfId="0" applyFont="1" applyFill="1" applyBorder="1"/>
    <xf numFmtId="165" fontId="2" fillId="16" borderId="58" xfId="0" applyNumberFormat="1" applyFont="1" applyFill="1" applyBorder="1"/>
    <xf numFmtId="165" fontId="2" fillId="16" borderId="57" xfId="0" applyNumberFormat="1" applyFont="1" applyFill="1" applyBorder="1" applyAlignment="1"/>
    <xf numFmtId="165" fontId="2" fillId="16" borderId="58" xfId="0" applyNumberFormat="1" applyFont="1" applyFill="1" applyBorder="1" applyAlignment="1"/>
    <xf numFmtId="165" fontId="6" fillId="16" borderId="58" xfId="0" applyNumberFormat="1" applyFont="1" applyFill="1" applyBorder="1" applyAlignment="1"/>
    <xf numFmtId="165" fontId="2" fillId="16" borderId="59" xfId="0" applyNumberFormat="1" applyFont="1" applyFill="1" applyBorder="1" applyAlignment="1"/>
    <xf numFmtId="165" fontId="6" fillId="16" borderId="57" xfId="0" applyNumberFormat="1" applyFont="1" applyFill="1" applyBorder="1" applyAlignment="1"/>
    <xf numFmtId="165" fontId="6" fillId="16" borderId="59" xfId="0" applyNumberFormat="1" applyFont="1" applyFill="1" applyBorder="1" applyAlignment="1"/>
    <xf numFmtId="165" fontId="6" fillId="16" borderId="0" xfId="0" applyNumberFormat="1" applyFont="1" applyFill="1" applyBorder="1" applyAlignment="1"/>
    <xf numFmtId="0" fontId="10" fillId="8" borderId="58" xfId="2" applyBorder="1"/>
    <xf numFmtId="0" fontId="10" fillId="8" borderId="57" xfId="2" applyBorder="1"/>
    <xf numFmtId="0" fontId="0" fillId="0" borderId="19" xfId="0" applyFill="1" applyBorder="1"/>
    <xf numFmtId="0" fontId="0" fillId="0" borderId="22" xfId="0" applyFill="1" applyBorder="1"/>
    <xf numFmtId="0" fontId="0" fillId="7" borderId="18" xfId="0" applyFont="1" applyFill="1" applyBorder="1"/>
    <xf numFmtId="0" fontId="10" fillId="8" borderId="5" xfId="2" applyBorder="1"/>
    <xf numFmtId="0" fontId="0" fillId="16" borderId="19" xfId="0" applyFont="1" applyFill="1" applyBorder="1"/>
    <xf numFmtId="0" fontId="3" fillId="16" borderId="22" xfId="0" applyFont="1" applyFill="1" applyBorder="1"/>
    <xf numFmtId="0" fontId="2" fillId="16" borderId="6" xfId="0" applyFont="1" applyFill="1" applyBorder="1"/>
    <xf numFmtId="164" fontId="2" fillId="16" borderId="58" xfId="0" applyNumberFormat="1" applyFont="1" applyFill="1" applyBorder="1"/>
    <xf numFmtId="0" fontId="3" fillId="16" borderId="57" xfId="0" applyFont="1" applyFill="1" applyBorder="1"/>
    <xf numFmtId="0" fontId="2" fillId="16" borderId="58" xfId="0" applyFont="1" applyFill="1" applyBorder="1"/>
    <xf numFmtId="164" fontId="2" fillId="16" borderId="60" xfId="0" applyNumberFormat="1" applyFont="1" applyFill="1" applyBorder="1"/>
    <xf numFmtId="164" fontId="2" fillId="16" borderId="59" xfId="0" applyNumberFormat="1" applyFont="1" applyFill="1" applyBorder="1"/>
    <xf numFmtId="165" fontId="10" fillId="8" borderId="60" xfId="2" applyNumberFormat="1" applyBorder="1"/>
    <xf numFmtId="165" fontId="10" fillId="8" borderId="57" xfId="2" applyNumberFormat="1" applyBorder="1" applyAlignment="1"/>
    <xf numFmtId="164" fontId="2" fillId="16" borderId="57" xfId="0" applyNumberFormat="1" applyFont="1" applyFill="1" applyBorder="1" applyAlignment="1"/>
    <xf numFmtId="164" fontId="2" fillId="16" borderId="58" xfId="0" applyNumberFormat="1" applyFont="1" applyFill="1" applyBorder="1" applyAlignment="1"/>
    <xf numFmtId="164" fontId="6" fillId="16" borderId="58" xfId="0" applyNumberFormat="1" applyFont="1" applyFill="1" applyBorder="1" applyAlignment="1"/>
    <xf numFmtId="164" fontId="2" fillId="16" borderId="59" xfId="0" applyNumberFormat="1" applyFont="1" applyFill="1" applyBorder="1" applyAlignment="1"/>
    <xf numFmtId="165" fontId="10" fillId="8" borderId="58" xfId="2" applyNumberFormat="1" applyBorder="1" applyAlignment="1"/>
    <xf numFmtId="164" fontId="10" fillId="8" borderId="58" xfId="2" applyNumberFormat="1" applyBorder="1" applyAlignment="1"/>
    <xf numFmtId="164" fontId="2" fillId="12" borderId="45" xfId="0" applyNumberFormat="1" applyFont="1" applyFill="1" applyBorder="1"/>
    <xf numFmtId="165" fontId="10" fillId="8" borderId="57" xfId="2" applyNumberFormat="1" applyBorder="1"/>
    <xf numFmtId="165" fontId="10" fillId="8" borderId="59" xfId="2" applyNumberFormat="1" applyBorder="1"/>
    <xf numFmtId="164" fontId="10" fillId="8" borderId="57" xfId="2" applyNumberFormat="1" applyBorder="1" applyAlignment="1"/>
    <xf numFmtId="164" fontId="6" fillId="16" borderId="59" xfId="0" applyNumberFormat="1" applyFont="1" applyFill="1" applyBorder="1" applyAlignment="1"/>
    <xf numFmtId="164" fontId="5" fillId="16" borderId="58" xfId="0" applyNumberFormat="1" applyFont="1" applyFill="1" applyBorder="1"/>
    <xf numFmtId="165" fontId="5" fillId="16" borderId="58" xfId="0" applyNumberFormat="1" applyFont="1" applyFill="1" applyBorder="1"/>
    <xf numFmtId="165" fontId="9" fillId="16" borderId="6" xfId="0" applyNumberFormat="1" applyFont="1" applyFill="1" applyBorder="1"/>
    <xf numFmtId="165" fontId="10" fillId="8" borderId="22" xfId="2" applyNumberFormat="1" applyBorder="1"/>
    <xf numFmtId="165" fontId="10" fillId="8" borderId="6" xfId="2" applyNumberFormat="1" applyBorder="1"/>
    <xf numFmtId="165" fontId="10" fillId="8" borderId="58" xfId="2" applyNumberFormat="1" applyBorder="1"/>
    <xf numFmtId="164" fontId="6" fillId="16" borderId="0" xfId="0" applyNumberFormat="1" applyFont="1" applyFill="1" applyBorder="1" applyAlignment="1"/>
    <xf numFmtId="165" fontId="10" fillId="8" borderId="22" xfId="2" applyNumberFormat="1" applyBorder="1" applyAlignment="1"/>
    <xf numFmtId="165" fontId="10" fillId="8" borderId="6" xfId="2" applyNumberFormat="1" applyBorder="1" applyAlignment="1"/>
    <xf numFmtId="164" fontId="10" fillId="8" borderId="22" xfId="2" applyNumberFormat="1" applyBorder="1"/>
    <xf numFmtId="0" fontId="10" fillId="8" borderId="22" xfId="2" applyBorder="1"/>
    <xf numFmtId="0" fontId="10" fillId="8" borderId="18" xfId="2" applyBorder="1"/>
    <xf numFmtId="0" fontId="0" fillId="17" borderId="46" xfId="0" applyFill="1" applyBorder="1" applyAlignment="1">
      <alignment horizontal="center"/>
    </xf>
    <xf numFmtId="0" fontId="0" fillId="17" borderId="47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164" fontId="0" fillId="6" borderId="10" xfId="0" applyNumberFormat="1" applyFont="1" applyFill="1" applyBorder="1" applyAlignment="1">
      <alignment vertical="center"/>
    </xf>
    <xf numFmtId="1" fontId="7" fillId="9" borderId="13" xfId="0" applyNumberFormat="1" applyFont="1" applyFill="1" applyBorder="1" applyAlignment="1">
      <alignment horizontal="center"/>
    </xf>
    <xf numFmtId="1" fontId="1" fillId="9" borderId="21" xfId="0" applyNumberFormat="1" applyFont="1" applyFill="1" applyBorder="1" applyAlignment="1">
      <alignment horizontal="center"/>
    </xf>
    <xf numFmtId="1" fontId="1" fillId="9" borderId="49" xfId="0" applyNumberFormat="1" applyFont="1" applyFill="1" applyBorder="1" applyAlignment="1">
      <alignment horizontal="center"/>
    </xf>
    <xf numFmtId="1" fontId="7" fillId="9" borderId="21" xfId="0" applyNumberFormat="1" applyFont="1" applyFill="1" applyBorder="1" applyAlignment="1">
      <alignment horizontal="center"/>
    </xf>
    <xf numFmtId="1" fontId="7" fillId="9" borderId="48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4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Border="1"/>
  </cellXfs>
  <cellStyles count="3">
    <cellStyle name="Gut" xfId="2" builtinId="26"/>
    <cellStyle name="Standard" xfId="0" builtinId="0"/>
    <cellStyle name="Standard 4" xfId="1" xr:uid="{EDAEF8E9-B742-48E1-9CCD-4BCBE6932C16}"/>
  </cellStyles>
  <dxfs count="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78F2B8"/>
      <color rgb="FF81E99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0DC3-7EBF-4508-BD02-67DDF0AB03E1}">
  <dimension ref="A1:BB81"/>
  <sheetViews>
    <sheetView topLeftCell="A3" zoomScale="98" zoomScaleNormal="100" zoomScaleSheetLayoutView="100" workbookViewId="0">
      <selection activeCell="AL20" sqref="AL20"/>
    </sheetView>
  </sheetViews>
  <sheetFormatPr baseColWidth="10" defaultRowHeight="14.5" x14ac:dyDescent="0.35"/>
  <cols>
    <col min="1" max="1" width="23" customWidth="1"/>
    <col min="2" max="2" width="12.26953125" bestFit="1" customWidth="1"/>
    <col min="3" max="3" width="19" bestFit="1" customWidth="1"/>
    <col min="4" max="4" width="14" customWidth="1"/>
    <col min="5" max="5" width="8.453125" customWidth="1"/>
    <col min="6" max="6" width="4.54296875" customWidth="1"/>
    <col min="7" max="7" width="6.453125" customWidth="1"/>
    <col min="8" max="8" width="7.26953125" bestFit="1" customWidth="1"/>
    <col min="9" max="9" width="6.1796875" style="1" bestFit="1" customWidth="1"/>
    <col min="10" max="10" width="6.1796875" style="1" customWidth="1"/>
    <col min="11" max="11" width="8.81640625" bestFit="1" customWidth="1"/>
    <col min="12" max="12" width="6.1796875" style="1" bestFit="1" customWidth="1"/>
    <col min="13" max="13" width="6.1796875" style="1" customWidth="1"/>
    <col min="14" max="16" width="9.453125" customWidth="1"/>
    <col min="17" max="17" width="8.7265625" customWidth="1"/>
    <col min="18" max="19" width="7.1796875" style="1" customWidth="1"/>
    <col min="20" max="20" width="8.54296875" style="1" customWidth="1"/>
    <col min="21" max="22" width="7.453125" style="1" customWidth="1"/>
    <col min="23" max="23" width="8.453125" customWidth="1"/>
    <col min="24" max="24" width="5.26953125" style="1" customWidth="1"/>
    <col min="25" max="25" width="8.26953125" style="1" customWidth="1"/>
    <col min="26" max="26" width="7.26953125" bestFit="1" customWidth="1"/>
    <col min="27" max="27" width="6.1796875" style="1" bestFit="1" customWidth="1"/>
    <col min="28" max="28" width="9" style="1" customWidth="1"/>
    <col min="29" max="29" width="8.81640625" bestFit="1" customWidth="1"/>
    <col min="30" max="30" width="6.1796875" style="1" bestFit="1" customWidth="1"/>
    <col min="31" max="31" width="10.453125" style="1" bestFit="1" customWidth="1"/>
    <col min="32" max="43" width="10.453125" style="1" customWidth="1"/>
    <col min="45" max="45" width="11.453125" style="57"/>
    <col min="46" max="46" width="13" style="57" customWidth="1"/>
    <col min="48" max="48" width="12.36328125" customWidth="1"/>
  </cols>
  <sheetData>
    <row r="1" spans="1:54" ht="15" customHeight="1" thickBot="1" x14ac:dyDescent="0.4">
      <c r="A1" s="82" t="s">
        <v>169</v>
      </c>
    </row>
    <row r="2" spans="1:54" s="2" customFormat="1" ht="15" thickBot="1" x14ac:dyDescent="0.4">
      <c r="E2" s="136" t="s">
        <v>104</v>
      </c>
      <c r="F2" s="138"/>
      <c r="G2" s="138"/>
      <c r="H2" s="138"/>
      <c r="I2" s="137"/>
      <c r="J2" s="137"/>
      <c r="K2" s="138"/>
      <c r="L2" s="137"/>
      <c r="M2" s="139"/>
      <c r="N2" s="3" t="s">
        <v>145</v>
      </c>
      <c r="O2" s="3"/>
      <c r="P2" s="3"/>
      <c r="Q2" s="3"/>
      <c r="R2" s="4"/>
      <c r="S2" s="4"/>
      <c r="T2" s="4"/>
      <c r="U2" s="4"/>
      <c r="V2" s="4"/>
      <c r="W2" s="109" t="s">
        <v>146</v>
      </c>
      <c r="X2" s="110"/>
      <c r="Y2" s="110"/>
      <c r="Z2" s="111"/>
      <c r="AA2" s="110"/>
      <c r="AB2" s="110"/>
      <c r="AC2" s="111"/>
      <c r="AD2" s="110"/>
      <c r="AE2" s="413"/>
      <c r="AF2" s="518" t="s">
        <v>155</v>
      </c>
      <c r="AG2" s="519"/>
      <c r="AH2" s="519"/>
      <c r="AI2" s="520"/>
      <c r="AJ2" s="519"/>
      <c r="AK2" s="519"/>
      <c r="AL2" s="520"/>
      <c r="AM2" s="519"/>
      <c r="AN2" s="521"/>
      <c r="AO2" s="519"/>
      <c r="AP2" s="519"/>
      <c r="AQ2" s="519"/>
      <c r="AR2" s="411" t="s">
        <v>0</v>
      </c>
      <c r="AS2" s="58"/>
      <c r="AT2" s="146"/>
      <c r="AU2"/>
      <c r="AV2"/>
      <c r="AW2"/>
      <c r="AX2"/>
    </row>
    <row r="3" spans="1:54" s="2" customFormat="1" ht="29.5" thickBot="1" x14ac:dyDescent="0.4">
      <c r="A3" s="48" t="s">
        <v>1</v>
      </c>
      <c r="B3" s="48" t="s">
        <v>2</v>
      </c>
      <c r="C3" s="48" t="s">
        <v>3</v>
      </c>
      <c r="D3" s="49" t="s">
        <v>4</v>
      </c>
      <c r="E3" s="263" t="s">
        <v>5</v>
      </c>
      <c r="F3" s="264" t="s">
        <v>6</v>
      </c>
      <c r="G3" s="265" t="s">
        <v>6</v>
      </c>
      <c r="H3" s="266" t="s">
        <v>7</v>
      </c>
      <c r="I3" s="265" t="s">
        <v>6</v>
      </c>
      <c r="J3" s="265" t="s">
        <v>6</v>
      </c>
      <c r="K3" s="266" t="s">
        <v>8</v>
      </c>
      <c r="L3" s="267" t="s">
        <v>6</v>
      </c>
      <c r="M3" s="268" t="s">
        <v>6</v>
      </c>
      <c r="N3" s="275" t="s">
        <v>143</v>
      </c>
      <c r="O3" s="275" t="s">
        <v>6</v>
      </c>
      <c r="P3" s="275" t="s">
        <v>140</v>
      </c>
      <c r="Q3" s="41" t="s">
        <v>7</v>
      </c>
      <c r="R3" s="40" t="s">
        <v>6</v>
      </c>
      <c r="S3" s="40" t="s">
        <v>140</v>
      </c>
      <c r="T3" s="41" t="s">
        <v>8</v>
      </c>
      <c r="U3" s="40" t="s">
        <v>6</v>
      </c>
      <c r="V3" s="408" t="s">
        <v>140</v>
      </c>
      <c r="W3" s="112" t="s">
        <v>5</v>
      </c>
      <c r="X3" s="113" t="s">
        <v>6</v>
      </c>
      <c r="Y3" s="113" t="s">
        <v>140</v>
      </c>
      <c r="Z3" s="114" t="s">
        <v>7</v>
      </c>
      <c r="AA3" s="115" t="s">
        <v>6</v>
      </c>
      <c r="AB3" s="115" t="s">
        <v>140</v>
      </c>
      <c r="AC3" s="114" t="s">
        <v>8</v>
      </c>
      <c r="AD3" s="116" t="s">
        <v>6</v>
      </c>
      <c r="AE3" s="516" t="s">
        <v>140</v>
      </c>
      <c r="AF3" s="666" t="s">
        <v>165</v>
      </c>
      <c r="AG3" s="524" t="s">
        <v>6</v>
      </c>
      <c r="AH3" s="526" t="s">
        <v>140</v>
      </c>
      <c r="AI3" s="526" t="s">
        <v>166</v>
      </c>
      <c r="AJ3" s="524" t="s">
        <v>6</v>
      </c>
      <c r="AK3" s="526" t="s">
        <v>140</v>
      </c>
      <c r="AL3" s="526" t="s">
        <v>167</v>
      </c>
      <c r="AM3" s="524" t="s">
        <v>6</v>
      </c>
      <c r="AN3" s="526" t="s">
        <v>140</v>
      </c>
      <c r="AO3" s="667" t="s">
        <v>168</v>
      </c>
      <c r="AP3" s="667" t="s">
        <v>6</v>
      </c>
      <c r="AQ3" s="667" t="s">
        <v>140</v>
      </c>
      <c r="AR3" s="412" t="s">
        <v>9</v>
      </c>
      <c r="AS3" s="61" t="s">
        <v>98</v>
      </c>
      <c r="AT3" s="146"/>
      <c r="AU3"/>
      <c r="AV3"/>
      <c r="AW3"/>
      <c r="AX3"/>
    </row>
    <row r="4" spans="1:54" s="2" customFormat="1" ht="15" thickBot="1" x14ac:dyDescent="0.4">
      <c r="A4" s="69" t="s">
        <v>102</v>
      </c>
      <c r="B4" s="64"/>
      <c r="C4" s="64"/>
      <c r="D4" s="65"/>
      <c r="E4" s="257"/>
      <c r="F4" s="269"/>
      <c r="G4" s="258" t="s">
        <v>138</v>
      </c>
      <c r="H4" s="259"/>
      <c r="I4" s="258"/>
      <c r="J4" s="258" t="s">
        <v>138</v>
      </c>
      <c r="K4" s="259"/>
      <c r="L4" s="270"/>
      <c r="M4" s="271" t="s">
        <v>138</v>
      </c>
      <c r="N4" s="285"/>
      <c r="O4" s="285"/>
      <c r="P4" s="285"/>
      <c r="Q4" s="286"/>
      <c r="R4" s="287"/>
      <c r="S4" s="287"/>
      <c r="T4" s="286"/>
      <c r="U4" s="287"/>
      <c r="V4" s="409"/>
      <c r="W4" s="117"/>
      <c r="X4" s="118"/>
      <c r="Y4" s="118"/>
      <c r="Z4" s="119"/>
      <c r="AA4" s="120"/>
      <c r="AB4" s="120"/>
      <c r="AC4" s="119"/>
      <c r="AD4" s="121"/>
      <c r="AE4" s="517"/>
      <c r="AF4" s="523"/>
      <c r="AG4" s="525"/>
      <c r="AH4" s="525"/>
      <c r="AI4" s="522"/>
      <c r="AJ4" s="525"/>
      <c r="AK4" s="525"/>
      <c r="AL4" s="522"/>
      <c r="AM4" s="525"/>
      <c r="AN4" s="525"/>
      <c r="AO4" s="668"/>
      <c r="AP4" s="668"/>
      <c r="AQ4" s="668"/>
      <c r="AR4" s="84"/>
      <c r="AS4" s="61"/>
      <c r="AT4" s="146"/>
      <c r="AU4"/>
      <c r="AV4"/>
      <c r="AW4"/>
      <c r="AX4"/>
    </row>
    <row r="5" spans="1:54" x14ac:dyDescent="0.35">
      <c r="A5" s="42" t="s">
        <v>110</v>
      </c>
      <c r="B5" s="43" t="s">
        <v>106</v>
      </c>
      <c r="C5" s="43" t="s">
        <v>105</v>
      </c>
      <c r="D5" s="200">
        <v>2010</v>
      </c>
      <c r="E5" s="122"/>
      <c r="F5" s="147"/>
      <c r="G5" s="147"/>
      <c r="H5" s="123"/>
      <c r="I5" s="124"/>
      <c r="J5" s="124"/>
      <c r="K5" s="123"/>
      <c r="L5" s="124"/>
      <c r="M5" s="282"/>
      <c r="N5" s="288">
        <v>39.130000000000003</v>
      </c>
      <c r="O5" s="289"/>
      <c r="P5" s="289"/>
      <c r="Q5" s="288">
        <v>44.03</v>
      </c>
      <c r="R5" s="312">
        <v>8.5</v>
      </c>
      <c r="S5" s="6"/>
      <c r="T5" s="288">
        <v>44.21</v>
      </c>
      <c r="U5" s="312">
        <v>8.5</v>
      </c>
      <c r="V5" s="410"/>
      <c r="W5" s="414">
        <v>39.57</v>
      </c>
      <c r="X5" s="407"/>
      <c r="Y5" s="407"/>
      <c r="Z5" s="406">
        <v>45.25</v>
      </c>
      <c r="AA5" s="312">
        <v>8.5</v>
      </c>
      <c r="AB5" s="181"/>
      <c r="AC5" s="406">
        <v>44.72</v>
      </c>
      <c r="AD5" s="312">
        <v>8.5</v>
      </c>
      <c r="AE5" s="512"/>
      <c r="AF5" s="650">
        <v>40.369999999999997</v>
      </c>
      <c r="AG5" s="536"/>
      <c r="AH5" s="536"/>
      <c r="AI5" s="651">
        <v>45.73</v>
      </c>
      <c r="AJ5" s="652">
        <v>8.5</v>
      </c>
      <c r="AK5" s="536"/>
      <c r="AL5" s="536"/>
      <c r="AM5" s="536"/>
      <c r="AN5" s="537"/>
      <c r="AO5" s="689">
        <v>45.89</v>
      </c>
      <c r="AP5" s="691">
        <v>8.5</v>
      </c>
      <c r="AQ5" s="660"/>
      <c r="AR5" s="653"/>
      <c r="AS5" s="716"/>
      <c r="AT5" s="146"/>
      <c r="AY5" s="2"/>
      <c r="AZ5" s="2"/>
      <c r="BA5" s="2"/>
    </row>
    <row r="6" spans="1:54" x14ac:dyDescent="0.35">
      <c r="A6" s="45" t="s">
        <v>111</v>
      </c>
      <c r="B6" s="31" t="s">
        <v>108</v>
      </c>
      <c r="C6" s="31" t="s">
        <v>15</v>
      </c>
      <c r="D6" s="201">
        <v>2010</v>
      </c>
      <c r="E6" s="145">
        <v>37.965000000000003</v>
      </c>
      <c r="F6" s="148"/>
      <c r="G6" s="148"/>
      <c r="H6" s="126">
        <v>41.484999999999999</v>
      </c>
      <c r="I6" s="125">
        <v>5.7</v>
      </c>
      <c r="J6" s="125"/>
      <c r="K6" s="144">
        <v>41.86</v>
      </c>
      <c r="L6" s="125">
        <v>6.3</v>
      </c>
      <c r="M6" s="283"/>
      <c r="N6" s="288"/>
      <c r="O6" s="288"/>
      <c r="P6" s="288"/>
      <c r="Q6" s="88"/>
      <c r="R6" s="6"/>
      <c r="S6" s="6"/>
      <c r="T6" s="88"/>
      <c r="U6" s="6"/>
      <c r="V6" s="410"/>
      <c r="W6" s="415">
        <v>37.25</v>
      </c>
      <c r="X6" s="407"/>
      <c r="Y6" s="407"/>
      <c r="Z6" s="185">
        <v>36.5</v>
      </c>
      <c r="AA6" s="181">
        <v>7</v>
      </c>
      <c r="AB6" s="181"/>
      <c r="AC6" s="180"/>
      <c r="AD6" s="181"/>
      <c r="AE6" s="512"/>
      <c r="AF6" s="648">
        <v>37.909999999999997</v>
      </c>
      <c r="AG6" s="538"/>
      <c r="AH6" s="538"/>
      <c r="AI6" s="538">
        <v>42.33</v>
      </c>
      <c r="AJ6" s="538">
        <v>7</v>
      </c>
      <c r="AK6" s="538"/>
      <c r="AL6" s="538"/>
      <c r="AM6" s="538"/>
      <c r="AN6" s="539"/>
      <c r="AO6" s="686">
        <v>42.11</v>
      </c>
      <c r="AP6" s="669">
        <v>7.8</v>
      </c>
      <c r="AQ6" s="669"/>
      <c r="AR6" s="654"/>
      <c r="AS6" s="717"/>
      <c r="AT6" s="146"/>
      <c r="AY6" s="2"/>
      <c r="AZ6" s="2"/>
      <c r="BA6" s="2"/>
    </row>
    <row r="7" spans="1:54" ht="15" thickBot="1" x14ac:dyDescent="0.4">
      <c r="A7" s="50" t="s">
        <v>94</v>
      </c>
      <c r="B7" s="51" t="s">
        <v>107</v>
      </c>
      <c r="C7" s="51" t="s">
        <v>105</v>
      </c>
      <c r="D7" s="202">
        <v>2010</v>
      </c>
      <c r="E7" s="127">
        <v>38.9</v>
      </c>
      <c r="F7" s="153"/>
      <c r="G7" s="153"/>
      <c r="H7" s="128">
        <v>42.51</v>
      </c>
      <c r="I7" s="129">
        <v>7</v>
      </c>
      <c r="J7" s="129"/>
      <c r="K7" s="128">
        <v>44.28</v>
      </c>
      <c r="L7" s="129">
        <v>7</v>
      </c>
      <c r="M7" s="284"/>
      <c r="N7" s="88"/>
      <c r="O7" s="88"/>
      <c r="P7" s="88"/>
      <c r="Q7" s="88"/>
      <c r="R7" s="6"/>
      <c r="S7" s="6"/>
      <c r="T7" s="88"/>
      <c r="U7" s="6"/>
      <c r="V7" s="410"/>
      <c r="W7" s="416">
        <v>38.72</v>
      </c>
      <c r="X7" s="417"/>
      <c r="Y7" s="417"/>
      <c r="Z7" s="183">
        <v>42.97</v>
      </c>
      <c r="AA7" s="184">
        <v>8.1999999999999993</v>
      </c>
      <c r="AB7" s="184"/>
      <c r="AC7" s="183">
        <v>44.35</v>
      </c>
      <c r="AD7" s="184">
        <v>8.1999999999999993</v>
      </c>
      <c r="AE7" s="513"/>
      <c r="AF7" s="649">
        <v>39.630000000000003</v>
      </c>
      <c r="AG7" s="540"/>
      <c r="AH7" s="540"/>
      <c r="AI7" s="540">
        <v>45.58</v>
      </c>
      <c r="AJ7" s="540">
        <v>8.1999999999999993</v>
      </c>
      <c r="AK7" s="540"/>
      <c r="AL7" s="540"/>
      <c r="AM7" s="540"/>
      <c r="AN7" s="541"/>
      <c r="AO7" s="690">
        <v>45.1</v>
      </c>
      <c r="AP7" s="662">
        <v>8.1999999999999993</v>
      </c>
      <c r="AQ7" s="662"/>
      <c r="AR7" s="655"/>
      <c r="AS7" s="718"/>
      <c r="AT7" s="146"/>
    </row>
    <row r="8" spans="1:54" s="47" customFormat="1" x14ac:dyDescent="0.35">
      <c r="A8" s="46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281"/>
      <c r="O8" s="62"/>
      <c r="P8" s="62"/>
      <c r="Q8" s="281"/>
      <c r="R8" s="62"/>
      <c r="S8" s="62"/>
      <c r="T8" s="281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146"/>
      <c r="AU8"/>
      <c r="AV8"/>
      <c r="AW8"/>
      <c r="AX8"/>
      <c r="AY8"/>
      <c r="AZ8"/>
      <c r="BA8"/>
      <c r="BB8"/>
    </row>
    <row r="9" spans="1:54" s="47" customFormat="1" ht="15" thickBot="1" x14ac:dyDescent="0.4">
      <c r="A9" s="67" t="s">
        <v>101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281"/>
      <c r="O9" s="62"/>
      <c r="P9" s="62"/>
      <c r="Q9" s="281"/>
      <c r="R9" s="62"/>
      <c r="S9" s="62"/>
      <c r="T9" s="281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146"/>
      <c r="AU9"/>
      <c r="AV9"/>
      <c r="AW9"/>
      <c r="AX9"/>
      <c r="AY9"/>
      <c r="AZ9"/>
      <c r="BA9"/>
      <c r="BB9"/>
    </row>
    <row r="10" spans="1:54" x14ac:dyDescent="0.35">
      <c r="A10" s="42" t="s">
        <v>24</v>
      </c>
      <c r="B10" s="43" t="s">
        <v>112</v>
      </c>
      <c r="C10" s="33" t="s">
        <v>14</v>
      </c>
      <c r="D10" s="206">
        <v>2008</v>
      </c>
      <c r="E10" s="336">
        <v>41.805</v>
      </c>
      <c r="F10" s="209"/>
      <c r="G10" s="209"/>
      <c r="H10" s="210">
        <v>47.325000000000003</v>
      </c>
      <c r="I10" s="339">
        <v>9.6999999999999993</v>
      </c>
      <c r="J10" s="211"/>
      <c r="K10" s="346">
        <v>48.77</v>
      </c>
      <c r="L10" s="306">
        <v>9.6999999999999993</v>
      </c>
      <c r="M10" s="276"/>
      <c r="N10" s="307">
        <v>41.91</v>
      </c>
      <c r="O10" s="295"/>
      <c r="P10" s="295"/>
      <c r="Q10" s="309">
        <v>48.91</v>
      </c>
      <c r="R10" s="310">
        <v>9.6999999999999993</v>
      </c>
      <c r="S10" s="34"/>
      <c r="T10" s="309">
        <v>48.58</v>
      </c>
      <c r="U10" s="310">
        <v>9.6999999999999993</v>
      </c>
      <c r="V10" s="35"/>
      <c r="W10" s="533">
        <v>41.64</v>
      </c>
      <c r="X10" s="189"/>
      <c r="Y10" s="189"/>
      <c r="Z10" s="418">
        <v>49.17</v>
      </c>
      <c r="AA10" s="313">
        <v>9.6999999999999993</v>
      </c>
      <c r="AB10" s="191"/>
      <c r="AC10" s="418">
        <v>49.11</v>
      </c>
      <c r="AD10" s="531">
        <v>9.6999999999999993</v>
      </c>
      <c r="AE10" s="530"/>
      <c r="AF10" s="606">
        <v>41.49</v>
      </c>
      <c r="AG10" s="542"/>
      <c r="AH10" s="542"/>
      <c r="AI10" s="418">
        <v>49.76</v>
      </c>
      <c r="AJ10" s="313">
        <v>10.3</v>
      </c>
      <c r="AK10" s="542"/>
      <c r="AL10" s="542"/>
      <c r="AM10" s="542"/>
      <c r="AN10" s="543"/>
      <c r="AO10" s="693">
        <v>47.03</v>
      </c>
      <c r="AP10" s="692">
        <v>10.3</v>
      </c>
      <c r="AQ10" s="670"/>
      <c r="AR10" s="423">
        <f>E10+N10+Z10+AI10</f>
        <v>182.64499999999998</v>
      </c>
      <c r="AS10" s="719">
        <v>1</v>
      </c>
      <c r="AT10" s="60"/>
    </row>
    <row r="11" spans="1:54" x14ac:dyDescent="0.35">
      <c r="A11" s="45" t="s">
        <v>16</v>
      </c>
      <c r="B11" s="31" t="s">
        <v>115</v>
      </c>
      <c r="C11" s="8" t="s">
        <v>15</v>
      </c>
      <c r="D11" s="207">
        <v>2009</v>
      </c>
      <c r="E11" s="337">
        <v>40.744999999999997</v>
      </c>
      <c r="F11" s="149"/>
      <c r="G11" s="149"/>
      <c r="H11" s="131">
        <v>48.475000000000001</v>
      </c>
      <c r="I11" s="340">
        <v>9.6999999999999993</v>
      </c>
      <c r="J11" s="132"/>
      <c r="K11" s="131">
        <v>49.204999999999998</v>
      </c>
      <c r="L11" s="132">
        <v>9.6999999999999993</v>
      </c>
      <c r="M11" s="301"/>
      <c r="N11" s="308">
        <v>40.450000000000003</v>
      </c>
      <c r="O11" s="289"/>
      <c r="P11" s="289"/>
      <c r="Q11" s="288">
        <v>44.62</v>
      </c>
      <c r="R11" s="312">
        <v>9.4</v>
      </c>
      <c r="S11" s="6"/>
      <c r="T11" s="288">
        <v>46.78</v>
      </c>
      <c r="U11" s="312">
        <v>10.6</v>
      </c>
      <c r="V11" s="7"/>
      <c r="W11" s="534">
        <v>41.54</v>
      </c>
      <c r="X11" s="192"/>
      <c r="Y11" s="192"/>
      <c r="Z11" s="193">
        <v>9.82</v>
      </c>
      <c r="AA11" s="194">
        <v>2.1</v>
      </c>
      <c r="AB11" s="194"/>
      <c r="AC11" s="419">
        <v>47.34</v>
      </c>
      <c r="AD11" s="422">
        <v>10.6</v>
      </c>
      <c r="AE11" s="212"/>
      <c r="AF11" s="609">
        <v>41.01</v>
      </c>
      <c r="AG11" s="544"/>
      <c r="AH11" s="544"/>
      <c r="AI11" s="608">
        <v>43.56</v>
      </c>
      <c r="AJ11" s="544">
        <v>8.8000000000000007</v>
      </c>
      <c r="AK11" s="544"/>
      <c r="AL11" s="544"/>
      <c r="AM11" s="544"/>
      <c r="AN11" s="545"/>
      <c r="AO11" s="694"/>
      <c r="AP11" s="671"/>
      <c r="AQ11" s="671"/>
      <c r="AR11" s="454">
        <f>K11+H11+AF11+W11</f>
        <v>180.23</v>
      </c>
      <c r="AS11" s="720">
        <v>2</v>
      </c>
      <c r="AT11" s="60"/>
    </row>
    <row r="12" spans="1:54" x14ac:dyDescent="0.35">
      <c r="A12" s="45" t="s">
        <v>12</v>
      </c>
      <c r="B12" s="31" t="s">
        <v>13</v>
      </c>
      <c r="C12" s="8" t="s">
        <v>14</v>
      </c>
      <c r="D12" s="207">
        <v>2009</v>
      </c>
      <c r="E12" s="337">
        <v>40.869999999999997</v>
      </c>
      <c r="F12" s="149"/>
      <c r="G12" s="149"/>
      <c r="H12" s="131">
        <v>48.19</v>
      </c>
      <c r="I12" s="340">
        <v>9.1</v>
      </c>
      <c r="J12" s="132"/>
      <c r="K12" s="131">
        <v>48.515000000000001</v>
      </c>
      <c r="L12" s="314">
        <v>9.1</v>
      </c>
      <c r="M12" s="301"/>
      <c r="N12" s="311">
        <v>40.61</v>
      </c>
      <c r="O12" s="289"/>
      <c r="P12" s="289"/>
      <c r="Q12" s="288">
        <v>46.82</v>
      </c>
      <c r="R12" s="312">
        <v>9.1</v>
      </c>
      <c r="S12" s="6"/>
      <c r="T12" s="311">
        <v>47.84</v>
      </c>
      <c r="U12" s="312">
        <v>9.1</v>
      </c>
      <c r="V12" s="7"/>
      <c r="W12" s="534">
        <v>41.68</v>
      </c>
      <c r="X12" s="192"/>
      <c r="Y12" s="192"/>
      <c r="Z12" s="193">
        <v>47.11</v>
      </c>
      <c r="AA12" s="314">
        <v>9.1</v>
      </c>
      <c r="AB12" s="194"/>
      <c r="AC12" s="419">
        <v>48.04</v>
      </c>
      <c r="AD12" s="422">
        <v>9.1</v>
      </c>
      <c r="AE12" s="212"/>
      <c r="AF12" s="609">
        <v>41.39</v>
      </c>
      <c r="AG12" s="544"/>
      <c r="AH12" s="544"/>
      <c r="AI12" s="419">
        <v>47.39</v>
      </c>
      <c r="AJ12" s="314">
        <v>9.1</v>
      </c>
      <c r="AK12" s="544"/>
      <c r="AL12" s="544"/>
      <c r="AM12" s="544"/>
      <c r="AN12" s="545"/>
      <c r="AO12" s="698">
        <v>47.5</v>
      </c>
      <c r="AP12" s="697">
        <v>9.1</v>
      </c>
      <c r="AQ12" s="671"/>
      <c r="AR12" s="454">
        <f>AF12+H12+K12+W12</f>
        <v>179.77500000000001</v>
      </c>
      <c r="AS12" s="720">
        <v>3</v>
      </c>
      <c r="AT12" s="60"/>
    </row>
    <row r="13" spans="1:54" ht="15.5" x14ac:dyDescent="0.35">
      <c r="A13" s="45" t="s">
        <v>17</v>
      </c>
      <c r="B13" s="31" t="s">
        <v>18</v>
      </c>
      <c r="C13" s="613" t="s">
        <v>19</v>
      </c>
      <c r="D13" s="207">
        <v>2009</v>
      </c>
      <c r="E13" s="614">
        <v>39.880000000000003</v>
      </c>
      <c r="F13" s="150"/>
      <c r="G13" s="150"/>
      <c r="H13" s="133">
        <v>19.32</v>
      </c>
      <c r="I13" s="134">
        <v>4.4000000000000004</v>
      </c>
      <c r="J13" s="134"/>
      <c r="K13" s="133"/>
      <c r="L13" s="134"/>
      <c r="M13" s="302"/>
      <c r="N13" s="291">
        <v>39.979999999999997</v>
      </c>
      <c r="O13" s="289"/>
      <c r="P13" s="289"/>
      <c r="Q13" s="288">
        <v>46.69</v>
      </c>
      <c r="R13" s="312">
        <v>9.1</v>
      </c>
      <c r="S13" s="10"/>
      <c r="T13" s="288">
        <v>46.65</v>
      </c>
      <c r="U13" s="312">
        <v>9.1</v>
      </c>
      <c r="V13" s="11"/>
      <c r="W13" s="534">
        <v>41.37</v>
      </c>
      <c r="X13" s="195"/>
      <c r="Y13" s="195"/>
      <c r="Z13" s="196">
        <v>18.260000000000002</v>
      </c>
      <c r="AA13" s="197">
        <v>4</v>
      </c>
      <c r="AB13" s="197"/>
      <c r="AC13" s="196">
        <v>46.92</v>
      </c>
      <c r="AD13" s="422">
        <v>9.1</v>
      </c>
      <c r="AE13" s="213"/>
      <c r="AF13" s="609">
        <v>42.11</v>
      </c>
      <c r="AG13" s="610"/>
      <c r="AH13" s="610"/>
      <c r="AI13" s="419">
        <v>48.03</v>
      </c>
      <c r="AJ13" s="314">
        <v>9.1</v>
      </c>
      <c r="AK13" s="546"/>
      <c r="AL13" s="546"/>
      <c r="AM13" s="546"/>
      <c r="AN13" s="547"/>
      <c r="AO13" s="698">
        <v>48.13</v>
      </c>
      <c r="AP13" s="697">
        <v>9.1</v>
      </c>
      <c r="AQ13" s="672"/>
      <c r="AR13" s="454">
        <f>AI13+AF13+W13+AO13</f>
        <v>179.64</v>
      </c>
      <c r="AS13" s="720">
        <v>4</v>
      </c>
      <c r="AT13" s="60"/>
    </row>
    <row r="14" spans="1:54" x14ac:dyDescent="0.35">
      <c r="A14" s="45" t="s">
        <v>141</v>
      </c>
      <c r="B14" s="31" t="s">
        <v>114</v>
      </c>
      <c r="C14" s="8" t="s">
        <v>20</v>
      </c>
      <c r="D14" s="207">
        <v>2008</v>
      </c>
      <c r="E14" s="130">
        <v>39.840000000000003</v>
      </c>
      <c r="F14" s="149"/>
      <c r="G14" s="149"/>
      <c r="H14" s="131">
        <v>46.784999999999997</v>
      </c>
      <c r="I14" s="132">
        <v>8.6</v>
      </c>
      <c r="J14" s="132"/>
      <c r="K14" s="131">
        <v>47.19</v>
      </c>
      <c r="L14" s="132">
        <v>8.6</v>
      </c>
      <c r="M14" s="301"/>
      <c r="N14" s="291">
        <v>39.79</v>
      </c>
      <c r="O14" s="289"/>
      <c r="P14" s="289"/>
      <c r="Q14" s="288">
        <v>46.99</v>
      </c>
      <c r="R14" s="312">
        <v>9.1999999999999993</v>
      </c>
      <c r="S14" s="6"/>
      <c r="T14" s="288">
        <v>24.6</v>
      </c>
      <c r="U14" s="6">
        <v>5.8</v>
      </c>
      <c r="V14" s="7"/>
      <c r="W14" s="534">
        <v>40.840000000000003</v>
      </c>
      <c r="X14" s="192"/>
      <c r="Y14" s="192"/>
      <c r="Z14" s="419">
        <v>47.75</v>
      </c>
      <c r="AA14" s="314">
        <v>9.1999999999999993</v>
      </c>
      <c r="AB14" s="194"/>
      <c r="AC14" s="193">
        <v>28.9</v>
      </c>
      <c r="AD14" s="532">
        <v>6.4</v>
      </c>
      <c r="AE14" s="212"/>
      <c r="AF14" s="609">
        <v>41.05</v>
      </c>
      <c r="AG14" s="608"/>
      <c r="AH14" s="608"/>
      <c r="AI14" s="419">
        <v>48.05</v>
      </c>
      <c r="AJ14" s="314">
        <v>9.1999999999999993</v>
      </c>
      <c r="AK14" s="544"/>
      <c r="AL14" s="544"/>
      <c r="AM14" s="544"/>
      <c r="AN14" s="545"/>
      <c r="AO14" s="694">
        <v>19.47</v>
      </c>
      <c r="AP14" s="671">
        <v>4.8</v>
      </c>
      <c r="AQ14" s="671"/>
      <c r="AR14" s="454">
        <f>AF14+Z14+W14+AI14</f>
        <v>177.69</v>
      </c>
      <c r="AS14" s="430"/>
      <c r="AT14" s="60"/>
    </row>
    <row r="15" spans="1:54" x14ac:dyDescent="0.35">
      <c r="A15" s="45" t="s">
        <v>21</v>
      </c>
      <c r="B15" s="31" t="s">
        <v>113</v>
      </c>
      <c r="C15" s="8" t="s">
        <v>14</v>
      </c>
      <c r="D15" s="207">
        <v>2008</v>
      </c>
      <c r="E15" s="337">
        <v>41.09</v>
      </c>
      <c r="F15" s="149"/>
      <c r="G15" s="149"/>
      <c r="H15" s="131">
        <v>44.435000000000002</v>
      </c>
      <c r="I15" s="340">
        <v>9.1</v>
      </c>
      <c r="J15" s="132"/>
      <c r="K15" s="131">
        <v>47.72</v>
      </c>
      <c r="L15" s="314">
        <v>9.1</v>
      </c>
      <c r="M15" s="301"/>
      <c r="N15" s="308">
        <v>41.72</v>
      </c>
      <c r="O15" s="289"/>
      <c r="P15" s="289"/>
      <c r="Q15" s="288">
        <v>45.39</v>
      </c>
      <c r="R15" s="312">
        <v>9.1</v>
      </c>
      <c r="S15" s="6"/>
      <c r="T15" s="91">
        <v>46.37</v>
      </c>
      <c r="U15" s="312">
        <v>9.1</v>
      </c>
      <c r="V15" s="7"/>
      <c r="W15" s="534">
        <v>41.66</v>
      </c>
      <c r="X15" s="192"/>
      <c r="Y15" s="192"/>
      <c r="Z15" s="193">
        <v>46.33</v>
      </c>
      <c r="AA15" s="314">
        <v>9.1</v>
      </c>
      <c r="AB15" s="194"/>
      <c r="AC15" s="196">
        <v>47.07</v>
      </c>
      <c r="AD15" s="532">
        <v>8.1999999999999993</v>
      </c>
      <c r="AE15" s="212"/>
      <c r="AF15" s="609">
        <v>41.56</v>
      </c>
      <c r="AG15" s="544"/>
      <c r="AH15" s="544"/>
      <c r="AI15" s="608">
        <v>43.03</v>
      </c>
      <c r="AJ15" s="544">
        <v>6.7</v>
      </c>
      <c r="AK15" s="544"/>
      <c r="AL15" s="544"/>
      <c r="AM15" s="544"/>
      <c r="AN15" s="545"/>
      <c r="AO15" s="694"/>
      <c r="AP15" s="671"/>
      <c r="AQ15" s="671"/>
      <c r="AR15" s="454">
        <f>W15+K15+T15+N15</f>
        <v>177.47</v>
      </c>
      <c r="AS15" s="430"/>
      <c r="AT15" s="60"/>
    </row>
    <row r="16" spans="1:54" x14ac:dyDescent="0.35">
      <c r="A16" s="45" t="s">
        <v>10</v>
      </c>
      <c r="B16" s="31" t="s">
        <v>116</v>
      </c>
      <c r="C16" s="8" t="s">
        <v>11</v>
      </c>
      <c r="D16" s="207">
        <v>2009</v>
      </c>
      <c r="E16" s="338">
        <v>40.44</v>
      </c>
      <c r="F16" s="150"/>
      <c r="G16" s="150"/>
      <c r="H16" s="133">
        <v>47.27</v>
      </c>
      <c r="I16" s="341">
        <v>9.1</v>
      </c>
      <c r="J16" s="134"/>
      <c r="K16" s="133">
        <v>47.72</v>
      </c>
      <c r="L16" s="314">
        <v>9.1</v>
      </c>
      <c r="M16" s="302"/>
      <c r="N16" s="308">
        <v>40.74</v>
      </c>
      <c r="O16" s="289"/>
      <c r="P16" s="289"/>
      <c r="Q16" s="288">
        <v>46.88</v>
      </c>
      <c r="R16" s="312">
        <v>9.1</v>
      </c>
      <c r="S16" s="10"/>
      <c r="T16" s="311">
        <v>47.86</v>
      </c>
      <c r="U16" s="312">
        <v>9.1</v>
      </c>
      <c r="V16" s="11"/>
      <c r="W16" s="534">
        <v>40.5</v>
      </c>
      <c r="X16" s="195"/>
      <c r="Y16" s="195"/>
      <c r="Z16" s="196">
        <v>46.41</v>
      </c>
      <c r="AA16" s="314">
        <v>9.1</v>
      </c>
      <c r="AB16" s="197"/>
      <c r="AC16" s="196">
        <v>44.88</v>
      </c>
      <c r="AD16" s="528">
        <v>7.9</v>
      </c>
      <c r="AE16" s="213"/>
      <c r="AF16" s="609">
        <v>40.75</v>
      </c>
      <c r="AG16" s="546"/>
      <c r="AH16" s="546"/>
      <c r="AI16" s="419">
        <v>47.27</v>
      </c>
      <c r="AJ16" s="314">
        <v>9.1</v>
      </c>
      <c r="AK16" s="546"/>
      <c r="AL16" s="546"/>
      <c r="AM16" s="546"/>
      <c r="AN16" s="547"/>
      <c r="AO16" s="695"/>
      <c r="AP16" s="672"/>
      <c r="AQ16" s="672"/>
      <c r="AR16" s="454">
        <f>AF16+T16+K16+N16</f>
        <v>177.07</v>
      </c>
      <c r="AS16" s="430"/>
      <c r="AT16"/>
    </row>
    <row r="17" spans="1:54" ht="15" thickBot="1" x14ac:dyDescent="0.4">
      <c r="A17" s="50" t="s">
        <v>22</v>
      </c>
      <c r="B17" s="51" t="s">
        <v>108</v>
      </c>
      <c r="C17" s="36" t="s">
        <v>23</v>
      </c>
      <c r="D17" s="208">
        <v>2008</v>
      </c>
      <c r="E17" s="615">
        <v>41.09</v>
      </c>
      <c r="F17" s="616"/>
      <c r="G17" s="616"/>
      <c r="H17" s="617">
        <v>44.435000000000002</v>
      </c>
      <c r="I17" s="618">
        <v>9.1</v>
      </c>
      <c r="J17" s="619"/>
      <c r="K17" s="617"/>
      <c r="L17" s="619"/>
      <c r="M17" s="620"/>
      <c r="N17" s="621"/>
      <c r="O17" s="318"/>
      <c r="P17" s="318"/>
      <c r="Q17" s="622"/>
      <c r="R17" s="623"/>
      <c r="S17" s="624"/>
      <c r="T17" s="625"/>
      <c r="U17" s="624"/>
      <c r="V17" s="626"/>
      <c r="W17" s="429">
        <v>40.479999999999997</v>
      </c>
      <c r="X17" s="214"/>
      <c r="Y17" s="214"/>
      <c r="Z17" s="215">
        <v>23.5</v>
      </c>
      <c r="AA17" s="627">
        <v>5.2</v>
      </c>
      <c r="AB17" s="627"/>
      <c r="AC17" s="628"/>
      <c r="AD17" s="629"/>
      <c r="AE17" s="630"/>
      <c r="AF17" s="631">
        <v>40.520000000000003</v>
      </c>
      <c r="AG17" s="632"/>
      <c r="AH17" s="632"/>
      <c r="AI17" s="633">
        <v>48.11</v>
      </c>
      <c r="AJ17" s="632">
        <v>8.9</v>
      </c>
      <c r="AK17" s="632"/>
      <c r="AL17" s="632"/>
      <c r="AM17" s="632"/>
      <c r="AN17" s="634"/>
      <c r="AO17" s="696">
        <v>19.96</v>
      </c>
      <c r="AP17" s="673">
        <v>4.5999999999999996</v>
      </c>
      <c r="AQ17" s="673"/>
      <c r="AR17" s="426"/>
      <c r="AS17" s="205"/>
      <c r="AT17"/>
    </row>
    <row r="18" spans="1:54" s="47" customFormat="1" x14ac:dyDescent="0.35">
      <c r="A18" s="4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62"/>
      <c r="AT18"/>
      <c r="AU18"/>
      <c r="AV18"/>
      <c r="AW18"/>
      <c r="AX18"/>
      <c r="AY18"/>
      <c r="AZ18"/>
      <c r="BA18"/>
      <c r="BB18"/>
    </row>
    <row r="19" spans="1:54" s="47" customFormat="1" ht="15" thickBot="1" x14ac:dyDescent="0.4">
      <c r="A19" s="67" t="s">
        <v>100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62"/>
      <c r="AT19"/>
      <c r="AU19"/>
      <c r="AV19"/>
      <c r="AW19"/>
      <c r="AX19"/>
      <c r="AY19"/>
      <c r="AZ19"/>
      <c r="BA19"/>
      <c r="BB19"/>
    </row>
    <row r="20" spans="1:54" x14ac:dyDescent="0.35">
      <c r="A20" s="42" t="s">
        <v>30</v>
      </c>
      <c r="B20" s="43" t="s">
        <v>31</v>
      </c>
      <c r="C20" s="33" t="s">
        <v>32</v>
      </c>
      <c r="D20" s="206">
        <v>2006</v>
      </c>
      <c r="E20" s="158">
        <v>43.384999999999998</v>
      </c>
      <c r="F20" s="316"/>
      <c r="G20" s="316"/>
      <c r="H20" s="159">
        <v>49.79</v>
      </c>
      <c r="I20" s="154">
        <v>10.8</v>
      </c>
      <c r="J20" s="154"/>
      <c r="K20" s="159">
        <v>5.5049999999999999</v>
      </c>
      <c r="L20" s="154">
        <v>1.5</v>
      </c>
      <c r="M20" s="276"/>
      <c r="N20" s="307">
        <v>43.55</v>
      </c>
      <c r="O20" s="295"/>
      <c r="P20" s="295"/>
      <c r="Q20" s="290">
        <v>48.09</v>
      </c>
      <c r="R20" s="34">
        <v>10.7</v>
      </c>
      <c r="S20" s="34"/>
      <c r="T20" s="309">
        <v>51.36</v>
      </c>
      <c r="U20" s="310">
        <v>10.8</v>
      </c>
      <c r="V20" s="35"/>
      <c r="W20" s="533">
        <v>43.41</v>
      </c>
      <c r="X20" s="198"/>
      <c r="Y20" s="198"/>
      <c r="Z20" s="418">
        <v>51.76</v>
      </c>
      <c r="AA20" s="313">
        <v>10.8</v>
      </c>
      <c r="AB20" s="199"/>
      <c r="AC20" s="418">
        <v>52.07</v>
      </c>
      <c r="AD20" s="531">
        <v>10.8</v>
      </c>
      <c r="AE20" s="223"/>
      <c r="AF20" s="606">
        <v>42.39</v>
      </c>
      <c r="AG20" s="551"/>
      <c r="AH20" s="551"/>
      <c r="AI20" s="418">
        <v>50.36</v>
      </c>
      <c r="AJ20" s="313">
        <v>11.3</v>
      </c>
      <c r="AK20" s="551"/>
      <c r="AL20" s="551"/>
      <c r="AM20" s="551"/>
      <c r="AN20" s="552"/>
      <c r="AO20" s="702">
        <v>50.57</v>
      </c>
      <c r="AP20" s="692">
        <v>10.8</v>
      </c>
      <c r="AQ20" s="674"/>
      <c r="AR20" s="423">
        <f>W20+N20+AC20+Z20</f>
        <v>190.79</v>
      </c>
      <c r="AS20" s="719">
        <v>1</v>
      </c>
      <c r="AT20"/>
    </row>
    <row r="21" spans="1:54" x14ac:dyDescent="0.35">
      <c r="A21" s="45" t="s">
        <v>26</v>
      </c>
      <c r="B21" s="31" t="s">
        <v>27</v>
      </c>
      <c r="C21" s="8" t="s">
        <v>28</v>
      </c>
      <c r="D21" s="207">
        <v>2007</v>
      </c>
      <c r="E21" s="160">
        <v>42.585000000000001</v>
      </c>
      <c r="F21" s="155"/>
      <c r="G21" s="155"/>
      <c r="H21" s="156">
        <v>49.14</v>
      </c>
      <c r="I21" s="157">
        <v>11.7</v>
      </c>
      <c r="J21" s="157"/>
      <c r="K21" s="156">
        <v>50.77</v>
      </c>
      <c r="L21" s="157">
        <v>11.7</v>
      </c>
      <c r="M21" s="277"/>
      <c r="N21" s="308">
        <v>42.86</v>
      </c>
      <c r="O21" s="289"/>
      <c r="P21" s="289"/>
      <c r="Q21" s="288">
        <v>9.8699999999999992</v>
      </c>
      <c r="R21" s="10">
        <v>1.7</v>
      </c>
      <c r="S21" s="90"/>
      <c r="T21" s="288">
        <v>33.6</v>
      </c>
      <c r="U21" s="90">
        <v>7.6</v>
      </c>
      <c r="V21" s="222"/>
      <c r="W21" s="534">
        <v>43.45</v>
      </c>
      <c r="X21" s="195"/>
      <c r="Y21" s="195"/>
      <c r="Z21" s="419">
        <v>51.35</v>
      </c>
      <c r="AA21" s="314">
        <v>12.5</v>
      </c>
      <c r="AB21" s="197"/>
      <c r="AC21" s="419">
        <v>50.32</v>
      </c>
      <c r="AD21" s="422">
        <v>12.5</v>
      </c>
      <c r="AE21" s="213"/>
      <c r="AF21" s="609">
        <v>43.26</v>
      </c>
      <c r="AG21" s="546"/>
      <c r="AH21" s="546"/>
      <c r="AI21" s="610">
        <v>5.47</v>
      </c>
      <c r="AJ21" s="546">
        <v>1.7</v>
      </c>
      <c r="AK21" s="546"/>
      <c r="AL21" s="546"/>
      <c r="AM21" s="546"/>
      <c r="AN21" s="547"/>
      <c r="AO21" s="695"/>
      <c r="AP21" s="672"/>
      <c r="AQ21" s="672"/>
      <c r="AR21" s="454">
        <f>W21+Z21+K21+AF21</f>
        <v>188.83</v>
      </c>
      <c r="AS21" s="720">
        <v>2</v>
      </c>
      <c r="AT21"/>
    </row>
    <row r="22" spans="1:54" x14ac:dyDescent="0.35">
      <c r="A22" s="45" t="s">
        <v>38</v>
      </c>
      <c r="B22" s="31" t="s">
        <v>39</v>
      </c>
      <c r="C22" s="8" t="s">
        <v>25</v>
      </c>
      <c r="D22" s="207">
        <v>2006</v>
      </c>
      <c r="E22" s="160">
        <v>41.36</v>
      </c>
      <c r="F22" s="155"/>
      <c r="G22" s="155"/>
      <c r="H22" s="156">
        <v>25.055</v>
      </c>
      <c r="I22" s="157">
        <v>6.1</v>
      </c>
      <c r="J22" s="157"/>
      <c r="K22" s="156"/>
      <c r="L22" s="157"/>
      <c r="M22" s="277"/>
      <c r="N22" s="291">
        <v>11</v>
      </c>
      <c r="O22" s="289"/>
      <c r="P22" s="289"/>
      <c r="Q22" s="288">
        <v>22.21</v>
      </c>
      <c r="R22" s="10">
        <v>5.5</v>
      </c>
      <c r="S22" s="10"/>
      <c r="T22" s="311">
        <v>49.63</v>
      </c>
      <c r="U22" s="312">
        <v>10.6</v>
      </c>
      <c r="V22" s="11"/>
      <c r="W22" s="534">
        <v>42.22</v>
      </c>
      <c r="X22" s="195"/>
      <c r="Y22" s="195"/>
      <c r="Z22" s="419">
        <v>50.07</v>
      </c>
      <c r="AA22" s="314">
        <v>10.6</v>
      </c>
      <c r="AB22" s="197"/>
      <c r="AC22" s="419">
        <v>49.51</v>
      </c>
      <c r="AD22" s="422">
        <v>10.6</v>
      </c>
      <c r="AE22" s="213"/>
      <c r="AF22" s="609">
        <v>41.55</v>
      </c>
      <c r="AG22" s="546"/>
      <c r="AH22" s="546"/>
      <c r="AI22" s="419">
        <v>48.96</v>
      </c>
      <c r="AJ22" s="314">
        <v>10.6</v>
      </c>
      <c r="AK22" s="546"/>
      <c r="AL22" s="546"/>
      <c r="AM22" s="546"/>
      <c r="AN22" s="547"/>
      <c r="AO22" s="698">
        <v>50.35</v>
      </c>
      <c r="AP22" s="697">
        <v>10.6</v>
      </c>
      <c r="AQ22" s="672"/>
      <c r="AR22" s="454">
        <f>W22+Z22+AO22+AF22</f>
        <v>184.19</v>
      </c>
      <c r="AS22" s="720">
        <v>3</v>
      </c>
      <c r="AT22"/>
    </row>
    <row r="23" spans="1:54" x14ac:dyDescent="0.35">
      <c r="A23" s="45" t="s">
        <v>33</v>
      </c>
      <c r="B23" s="31" t="s">
        <v>34</v>
      </c>
      <c r="C23" s="8" t="s">
        <v>35</v>
      </c>
      <c r="D23" s="207">
        <v>2006</v>
      </c>
      <c r="E23" s="160">
        <v>43.045000000000002</v>
      </c>
      <c r="F23" s="155"/>
      <c r="G23" s="155"/>
      <c r="H23" s="156">
        <v>50.564999999999998</v>
      </c>
      <c r="I23" s="157">
        <v>10.3</v>
      </c>
      <c r="J23" s="157"/>
      <c r="K23" s="156">
        <v>47.734999999999999</v>
      </c>
      <c r="L23" s="157">
        <v>10.3</v>
      </c>
      <c r="M23" s="277"/>
      <c r="N23" s="272"/>
      <c r="O23" s="135"/>
      <c r="P23" s="135"/>
      <c r="Q23" s="135"/>
      <c r="R23" s="10"/>
      <c r="S23" s="10"/>
      <c r="T23" s="91"/>
      <c r="U23" s="10"/>
      <c r="V23" s="11"/>
      <c r="W23" s="534">
        <v>42</v>
      </c>
      <c r="X23" s="195"/>
      <c r="Y23" s="195"/>
      <c r="Z23" s="196">
        <v>46.91</v>
      </c>
      <c r="AA23" s="197">
        <v>9.1</v>
      </c>
      <c r="AB23" s="197"/>
      <c r="AC23" s="419">
        <v>49.53</v>
      </c>
      <c r="AD23" s="528">
        <v>7.3</v>
      </c>
      <c r="AE23" s="213"/>
      <c r="AF23" s="609">
        <v>41.89</v>
      </c>
      <c r="AG23" s="546"/>
      <c r="AH23" s="546"/>
      <c r="AI23" s="610">
        <v>48.69</v>
      </c>
      <c r="AJ23" s="546">
        <v>9.1</v>
      </c>
      <c r="AK23" s="546"/>
      <c r="AL23" s="546"/>
      <c r="AM23" s="546"/>
      <c r="AN23" s="547"/>
      <c r="AO23" s="695">
        <v>16.079999999999998</v>
      </c>
      <c r="AP23" s="672">
        <v>4.3</v>
      </c>
      <c r="AQ23" s="672"/>
      <c r="AR23" s="454">
        <f>E23+H23+K23+W23</f>
        <v>183.345</v>
      </c>
      <c r="AS23" s="720">
        <v>4</v>
      </c>
      <c r="AT23"/>
    </row>
    <row r="24" spans="1:54" x14ac:dyDescent="0.35">
      <c r="A24" s="45" t="s">
        <v>119</v>
      </c>
      <c r="B24" s="31" t="s">
        <v>117</v>
      </c>
      <c r="C24" s="8" t="s">
        <v>29</v>
      </c>
      <c r="D24" s="207">
        <v>2007</v>
      </c>
      <c r="E24" s="160">
        <v>41.625</v>
      </c>
      <c r="F24" s="155"/>
      <c r="G24" s="155"/>
      <c r="H24" s="156">
        <v>48.704999999999998</v>
      </c>
      <c r="I24" s="157">
        <v>9.1</v>
      </c>
      <c r="J24" s="157"/>
      <c r="K24" s="156">
        <v>15.26</v>
      </c>
      <c r="L24" s="157">
        <v>3.4</v>
      </c>
      <c r="M24" s="277"/>
      <c r="N24" s="308">
        <v>41.17</v>
      </c>
      <c r="O24" s="289"/>
      <c r="P24" s="289"/>
      <c r="Q24" s="311">
        <v>49.06</v>
      </c>
      <c r="R24" s="312">
        <v>9.6999999999999993</v>
      </c>
      <c r="S24" s="10"/>
      <c r="T24" s="311">
        <v>46.57</v>
      </c>
      <c r="U24" s="312">
        <v>9.6999999999999993</v>
      </c>
      <c r="V24" s="11"/>
      <c r="W24" s="428">
        <v>40.909999999999997</v>
      </c>
      <c r="X24" s="195"/>
      <c r="Y24" s="195"/>
      <c r="Z24" s="196">
        <v>40.200000000000003</v>
      </c>
      <c r="AA24" s="197">
        <v>7.9</v>
      </c>
      <c r="AB24" s="197"/>
      <c r="AC24" s="419">
        <v>48.74</v>
      </c>
      <c r="AD24" s="422">
        <v>9.6999999999999993</v>
      </c>
      <c r="AE24" s="213"/>
      <c r="AF24" s="609">
        <v>41.17</v>
      </c>
      <c r="AG24" s="546"/>
      <c r="AH24" s="546"/>
      <c r="AI24" s="419">
        <v>48.48</v>
      </c>
      <c r="AJ24" s="314">
        <v>9.6999999999999993</v>
      </c>
      <c r="AK24" s="546"/>
      <c r="AL24" s="546"/>
      <c r="AM24" s="546"/>
      <c r="AN24" s="547"/>
      <c r="AO24" s="695"/>
      <c r="AP24" s="672"/>
      <c r="AQ24" s="672"/>
      <c r="AR24" s="454">
        <f>E24+N24+Q24+AC24</f>
        <v>180.59500000000003</v>
      </c>
      <c r="AS24" s="728"/>
      <c r="AT24"/>
    </row>
    <row r="25" spans="1:54" x14ac:dyDescent="0.35">
      <c r="A25" s="45" t="s">
        <v>118</v>
      </c>
      <c r="B25" s="31" t="s">
        <v>36</v>
      </c>
      <c r="C25" s="8" t="s">
        <v>37</v>
      </c>
      <c r="D25" s="207">
        <v>2006</v>
      </c>
      <c r="E25" s="347">
        <v>41.66</v>
      </c>
      <c r="F25" s="317"/>
      <c r="G25" s="317"/>
      <c r="H25" s="348">
        <v>38.68</v>
      </c>
      <c r="I25" s="157">
        <v>7.6</v>
      </c>
      <c r="J25" s="157"/>
      <c r="K25" s="163"/>
      <c r="L25" s="157"/>
      <c r="M25" s="277"/>
      <c r="N25" s="272"/>
      <c r="O25" s="135"/>
      <c r="P25" s="135"/>
      <c r="Q25" s="91"/>
      <c r="R25" s="90"/>
      <c r="S25" s="90"/>
      <c r="T25" s="91"/>
      <c r="U25" s="90"/>
      <c r="V25" s="222"/>
      <c r="W25" s="534">
        <v>42.23</v>
      </c>
      <c r="X25" s="195"/>
      <c r="Y25" s="195"/>
      <c r="Z25" s="196">
        <v>5.27</v>
      </c>
      <c r="AA25" s="197">
        <v>1.5</v>
      </c>
      <c r="AB25" s="197"/>
      <c r="AC25" s="196"/>
      <c r="AD25" s="528"/>
      <c r="AE25" s="213"/>
      <c r="AF25" s="609">
        <v>42.57</v>
      </c>
      <c r="AG25" s="546"/>
      <c r="AH25" s="546"/>
      <c r="AI25" s="610">
        <v>48.75</v>
      </c>
      <c r="AJ25" s="546">
        <v>9.3000000000000007</v>
      </c>
      <c r="AK25" s="546"/>
      <c r="AL25" s="546"/>
      <c r="AM25" s="546"/>
      <c r="AN25" s="547"/>
      <c r="AO25" s="695">
        <v>49.29</v>
      </c>
      <c r="AP25" s="672">
        <v>9.3000000000000007</v>
      </c>
      <c r="AQ25" s="672"/>
      <c r="AR25" s="424"/>
      <c r="AS25" s="204"/>
      <c r="AT25"/>
    </row>
    <row r="26" spans="1:54" ht="15" thickBot="1" x14ac:dyDescent="0.4">
      <c r="A26" s="50" t="s">
        <v>40</v>
      </c>
      <c r="B26" s="51" t="s">
        <v>41</v>
      </c>
      <c r="C26" s="36" t="s">
        <v>42</v>
      </c>
      <c r="D26" s="208">
        <v>2006</v>
      </c>
      <c r="E26" s="218"/>
      <c r="F26" s="219"/>
      <c r="G26" s="219"/>
      <c r="H26" s="220"/>
      <c r="I26" s="221"/>
      <c r="J26" s="221"/>
      <c r="K26" s="220"/>
      <c r="L26" s="221"/>
      <c r="M26" s="305"/>
      <c r="N26" s="273"/>
      <c r="O26" s="92"/>
      <c r="P26" s="92"/>
      <c r="Q26" s="92"/>
      <c r="R26" s="37"/>
      <c r="S26" s="37"/>
      <c r="T26" s="318"/>
      <c r="U26" s="37"/>
      <c r="V26" s="38"/>
      <c r="W26" s="535"/>
      <c r="X26" s="214"/>
      <c r="Y26" s="214"/>
      <c r="Z26" s="215"/>
      <c r="AA26" s="216"/>
      <c r="AB26" s="216"/>
      <c r="AC26" s="215"/>
      <c r="AD26" s="529"/>
      <c r="AE26" s="217"/>
      <c r="AF26" s="548"/>
      <c r="AG26" s="549"/>
      <c r="AH26" s="549"/>
      <c r="AI26" s="549"/>
      <c r="AJ26" s="549"/>
      <c r="AK26" s="549"/>
      <c r="AL26" s="549"/>
      <c r="AM26" s="549"/>
      <c r="AN26" s="550"/>
      <c r="AO26" s="703"/>
      <c r="AP26" s="675"/>
      <c r="AQ26" s="675"/>
      <c r="AR26" s="426"/>
      <c r="AS26" s="205"/>
      <c r="AT26"/>
    </row>
    <row r="27" spans="1:54" x14ac:dyDescent="0.35">
      <c r="A27" s="39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6"/>
      <c r="AT27"/>
    </row>
    <row r="28" spans="1:54" ht="15" thickBot="1" x14ac:dyDescent="0.4">
      <c r="A28" s="68" t="s">
        <v>99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7"/>
      <c r="AT28"/>
    </row>
    <row r="29" spans="1:54" x14ac:dyDescent="0.35">
      <c r="A29" s="42" t="s">
        <v>57</v>
      </c>
      <c r="B29" s="43" t="s">
        <v>58</v>
      </c>
      <c r="C29" s="33" t="s">
        <v>28</v>
      </c>
      <c r="D29" s="206">
        <v>2002</v>
      </c>
      <c r="E29" s="158">
        <v>49.33</v>
      </c>
      <c r="F29" s="176">
        <v>11.5</v>
      </c>
      <c r="G29" s="176"/>
      <c r="H29" s="159">
        <v>49.704999999999998</v>
      </c>
      <c r="I29" s="154">
        <v>12.1</v>
      </c>
      <c r="J29" s="154"/>
      <c r="K29" s="159">
        <v>49.755000000000003</v>
      </c>
      <c r="L29" s="154">
        <v>11.4</v>
      </c>
      <c r="M29" s="276"/>
      <c r="N29" s="357">
        <v>8.9600000000000009</v>
      </c>
      <c r="O29" s="636">
        <v>1.5</v>
      </c>
      <c r="P29" s="636"/>
      <c r="Q29" s="290">
        <v>47.46</v>
      </c>
      <c r="R29" s="637">
        <v>10.199999999999999</v>
      </c>
      <c r="S29" s="637"/>
      <c r="T29" s="290">
        <v>49.18</v>
      </c>
      <c r="U29" s="313">
        <v>12.3</v>
      </c>
      <c r="V29" s="638"/>
      <c r="W29" s="427">
        <v>49.68</v>
      </c>
      <c r="X29" s="313">
        <v>12.3</v>
      </c>
      <c r="Y29" s="199"/>
      <c r="Z29" s="418">
        <v>50.53</v>
      </c>
      <c r="AA29" s="313">
        <v>12.3</v>
      </c>
      <c r="AB29" s="313">
        <v>1.5</v>
      </c>
      <c r="AC29" s="190">
        <v>49.23</v>
      </c>
      <c r="AD29" s="313">
        <v>11.6</v>
      </c>
      <c r="AE29" s="527"/>
      <c r="AF29" s="533">
        <v>50.4</v>
      </c>
      <c r="AG29" s="313">
        <v>12.3</v>
      </c>
      <c r="AH29" s="313">
        <f>AG29-E45</f>
        <v>2.6000000000000014</v>
      </c>
      <c r="AI29" s="418">
        <v>50.44</v>
      </c>
      <c r="AJ29" s="313">
        <v>12.3</v>
      </c>
      <c r="AK29" s="313">
        <f>AJ29-E45</f>
        <v>2.6000000000000014</v>
      </c>
      <c r="AL29" s="418">
        <v>51.06</v>
      </c>
      <c r="AM29" s="313">
        <v>12.3</v>
      </c>
      <c r="AN29" s="711">
        <f>AM29-E47</f>
        <v>1.5</v>
      </c>
      <c r="AO29" s="702">
        <v>50.44</v>
      </c>
      <c r="AP29" s="692">
        <v>12.3</v>
      </c>
      <c r="AQ29" s="692">
        <f>AP29-E47</f>
        <v>1.5</v>
      </c>
      <c r="AR29" s="423">
        <f>AI29+AK29+Z29+AB29+AL29+AN29+AO29+AQ29</f>
        <v>209.57</v>
      </c>
      <c r="AS29" s="719">
        <v>1</v>
      </c>
      <c r="AT29"/>
    </row>
    <row r="30" spans="1:54" x14ac:dyDescent="0.35">
      <c r="A30" s="45" t="s">
        <v>48</v>
      </c>
      <c r="B30" s="31" t="s">
        <v>49</v>
      </c>
      <c r="C30" s="8" t="s">
        <v>50</v>
      </c>
      <c r="D30" s="207">
        <v>2004</v>
      </c>
      <c r="E30" s="160"/>
      <c r="F30" s="177"/>
      <c r="G30" s="177"/>
      <c r="H30" s="156"/>
      <c r="I30" s="157"/>
      <c r="J30" s="157"/>
      <c r="K30" s="156"/>
      <c r="L30" s="157"/>
      <c r="M30" s="277"/>
      <c r="N30" s="308">
        <v>51.15</v>
      </c>
      <c r="O30" s="312">
        <v>11.3</v>
      </c>
      <c r="P30" s="314">
        <v>0.5</v>
      </c>
      <c r="Q30" s="311">
        <v>50.51</v>
      </c>
      <c r="R30" s="312">
        <v>11.3</v>
      </c>
      <c r="S30" s="312">
        <v>0.5</v>
      </c>
      <c r="T30" s="311">
        <v>51.52</v>
      </c>
      <c r="U30" s="312">
        <v>11.3</v>
      </c>
      <c r="V30" s="343">
        <v>0.5</v>
      </c>
      <c r="W30" s="428">
        <v>49.5</v>
      </c>
      <c r="X30" s="314">
        <v>11.3</v>
      </c>
      <c r="Y30" s="197"/>
      <c r="Z30" s="196"/>
      <c r="AA30" s="197"/>
      <c r="AB30" s="197"/>
      <c r="AC30" s="196">
        <v>49.38</v>
      </c>
      <c r="AD30" s="314">
        <v>11.3</v>
      </c>
      <c r="AE30" s="528"/>
      <c r="AF30" s="611">
        <v>47.96</v>
      </c>
      <c r="AG30" s="546">
        <v>9.9</v>
      </c>
      <c r="AH30" s="546"/>
      <c r="AI30" s="610">
        <v>48.36</v>
      </c>
      <c r="AJ30" s="546">
        <v>10.1</v>
      </c>
      <c r="AK30" s="546"/>
      <c r="AL30" s="610"/>
      <c r="AM30" s="546"/>
      <c r="AN30" s="547"/>
      <c r="AO30" s="710"/>
      <c r="AP30" s="676"/>
      <c r="AQ30" s="676"/>
      <c r="AR30" s="319">
        <f>N30+P30+Q30+S30+T30+V30+W30</f>
        <v>204.18</v>
      </c>
      <c r="AS30" s="720">
        <v>2</v>
      </c>
      <c r="AT30"/>
    </row>
    <row r="31" spans="1:54" x14ac:dyDescent="0.35">
      <c r="A31" s="45" t="s">
        <v>60</v>
      </c>
      <c r="B31" s="31" t="s">
        <v>61</v>
      </c>
      <c r="C31" s="8" t="s">
        <v>42</v>
      </c>
      <c r="D31" s="207">
        <v>2002</v>
      </c>
      <c r="E31" s="160">
        <v>49.234999999999999</v>
      </c>
      <c r="F31" s="177">
        <v>9.8000000000000007</v>
      </c>
      <c r="G31" s="177"/>
      <c r="H31" s="156">
        <v>50.79</v>
      </c>
      <c r="I31" s="157">
        <v>11.2</v>
      </c>
      <c r="J31" s="314">
        <v>0.4</v>
      </c>
      <c r="K31" s="156">
        <v>34.96</v>
      </c>
      <c r="L31" s="157">
        <v>8.3000000000000007</v>
      </c>
      <c r="M31" s="277"/>
      <c r="N31" s="470">
        <v>49.69</v>
      </c>
      <c r="O31" s="314">
        <v>11.2</v>
      </c>
      <c r="P31" s="315"/>
      <c r="Q31" s="311">
        <v>49.82</v>
      </c>
      <c r="R31" s="314">
        <v>11.2</v>
      </c>
      <c r="S31" s="314">
        <v>0.4</v>
      </c>
      <c r="T31" s="288">
        <v>24.56</v>
      </c>
      <c r="U31" s="106">
        <v>4.8</v>
      </c>
      <c r="V31" s="421"/>
      <c r="W31" s="428">
        <v>48.87</v>
      </c>
      <c r="X31" s="314">
        <v>11.2</v>
      </c>
      <c r="Y31" s="197"/>
      <c r="Z31" s="196">
        <v>49.29</v>
      </c>
      <c r="AA31" s="314">
        <v>11.2</v>
      </c>
      <c r="AB31" s="197"/>
      <c r="AC31" s="196">
        <v>15.29</v>
      </c>
      <c r="AD31" s="197">
        <v>3.5</v>
      </c>
      <c r="AE31" s="528"/>
      <c r="AF31" s="611">
        <v>49.19</v>
      </c>
      <c r="AG31" s="314">
        <v>11.2</v>
      </c>
      <c r="AH31" s="314">
        <f>AG31-E47</f>
        <v>0.39999999999999858</v>
      </c>
      <c r="AI31" s="419">
        <v>49.81</v>
      </c>
      <c r="AJ31" s="314">
        <v>11.2</v>
      </c>
      <c r="AK31" s="314">
        <f>AJ31-E47</f>
        <v>0.39999999999999858</v>
      </c>
      <c r="AL31" s="419">
        <v>50.4</v>
      </c>
      <c r="AM31" s="314">
        <v>11.2</v>
      </c>
      <c r="AN31" s="712">
        <f>AM31-E47</f>
        <v>0.39999999999999858</v>
      </c>
      <c r="AO31" s="698">
        <v>50.41</v>
      </c>
      <c r="AP31" s="697">
        <v>11.2</v>
      </c>
      <c r="AQ31" s="697">
        <f>AP31-E47</f>
        <v>0.39999999999999858</v>
      </c>
      <c r="AR31" s="454">
        <f>H31+J31+S31+Q31+AO31+AQ31+AL31+AN31</f>
        <v>203.02</v>
      </c>
      <c r="AS31" s="720">
        <v>3</v>
      </c>
      <c r="AT31"/>
    </row>
    <row r="32" spans="1:54" x14ac:dyDescent="0.35">
      <c r="A32" s="45" t="s">
        <v>53</v>
      </c>
      <c r="B32" s="31" t="s">
        <v>54</v>
      </c>
      <c r="C32" s="8" t="s">
        <v>29</v>
      </c>
      <c r="D32" s="207">
        <v>2004</v>
      </c>
      <c r="E32" s="162">
        <v>48.51</v>
      </c>
      <c r="F32" s="178">
        <v>10.5</v>
      </c>
      <c r="G32" s="178"/>
      <c r="H32" s="163">
        <v>49.784999999999997</v>
      </c>
      <c r="I32" s="341">
        <v>11.2</v>
      </c>
      <c r="J32" s="157"/>
      <c r="K32" s="156">
        <v>19.954999999999998</v>
      </c>
      <c r="L32" s="157">
        <v>4.4000000000000004</v>
      </c>
      <c r="M32" s="277"/>
      <c r="N32" s="291">
        <v>49.27</v>
      </c>
      <c r="O32" s="314">
        <v>11.2</v>
      </c>
      <c r="P32" s="315"/>
      <c r="Q32" s="288">
        <v>49.33</v>
      </c>
      <c r="R32" s="314">
        <v>11.2</v>
      </c>
      <c r="S32" s="106"/>
      <c r="T32" s="311">
        <v>50.05</v>
      </c>
      <c r="U32" s="314">
        <v>11.2</v>
      </c>
      <c r="V32" s="422">
        <v>0.4</v>
      </c>
      <c r="W32" s="428">
        <v>42.53</v>
      </c>
      <c r="X32" s="197">
        <v>9.8000000000000007</v>
      </c>
      <c r="Y32" s="197"/>
      <c r="Z32" s="196">
        <v>49.75</v>
      </c>
      <c r="AA32" s="314">
        <v>11.2</v>
      </c>
      <c r="AB32" s="197"/>
      <c r="AC32" s="196">
        <v>49.12</v>
      </c>
      <c r="AD32" s="314">
        <v>11.2</v>
      </c>
      <c r="AE32" s="528"/>
      <c r="AF32" s="611">
        <v>49</v>
      </c>
      <c r="AG32" s="314">
        <v>11.2</v>
      </c>
      <c r="AH32" s="314">
        <f>AG32-E47</f>
        <v>0.39999999999999858</v>
      </c>
      <c r="AI32" s="419">
        <v>49.91</v>
      </c>
      <c r="AJ32" s="314">
        <v>11.2</v>
      </c>
      <c r="AK32" s="314">
        <f>AJ32-E47</f>
        <v>0.39999999999999858</v>
      </c>
      <c r="AL32" s="610">
        <v>47.9</v>
      </c>
      <c r="AM32" s="314">
        <v>11.2</v>
      </c>
      <c r="AN32" s="547"/>
      <c r="AO32" s="672"/>
      <c r="AP32" s="672"/>
      <c r="AQ32" s="672"/>
      <c r="AR32" s="454">
        <f>T32+V32+AI32+AK32+H32+Z32</f>
        <v>200.29499999999999</v>
      </c>
      <c r="AS32" s="720">
        <v>4</v>
      </c>
      <c r="AT32" s="60"/>
    </row>
    <row r="33" spans="1:46" x14ac:dyDescent="0.35">
      <c r="A33" s="45" t="s">
        <v>55</v>
      </c>
      <c r="B33" s="31" t="s">
        <v>56</v>
      </c>
      <c r="C33" s="8" t="s">
        <v>28</v>
      </c>
      <c r="D33" s="207">
        <v>2003</v>
      </c>
      <c r="E33" s="160">
        <v>47.46</v>
      </c>
      <c r="F33" s="177">
        <v>10.8</v>
      </c>
      <c r="G33" s="177"/>
      <c r="H33" s="156">
        <v>36.875</v>
      </c>
      <c r="I33" s="157">
        <v>7.3</v>
      </c>
      <c r="J33" s="157"/>
      <c r="K33" s="156">
        <v>14.44</v>
      </c>
      <c r="L33" s="157">
        <v>3.6</v>
      </c>
      <c r="M33" s="277"/>
      <c r="N33" s="291">
        <v>14.25</v>
      </c>
      <c r="O33" s="315">
        <v>3.4</v>
      </c>
      <c r="P33" s="315"/>
      <c r="Q33" s="288">
        <v>18.239999999999998</v>
      </c>
      <c r="R33" s="106">
        <v>3.9</v>
      </c>
      <c r="S33" s="106"/>
      <c r="T33" s="288">
        <v>0</v>
      </c>
      <c r="U33" s="106">
        <v>0</v>
      </c>
      <c r="V33" s="421"/>
      <c r="W33" s="428">
        <v>14.99</v>
      </c>
      <c r="X33" s="197">
        <v>3.8</v>
      </c>
      <c r="Y33" s="197"/>
      <c r="Z33" s="196">
        <v>22.79</v>
      </c>
      <c r="AA33" s="197">
        <v>4.2</v>
      </c>
      <c r="AB33" s="197"/>
      <c r="AC33" s="196"/>
      <c r="AD33" s="197"/>
      <c r="AE33" s="528"/>
      <c r="AF33" s="611"/>
      <c r="AG33" s="546"/>
      <c r="AH33" s="546"/>
      <c r="AI33" s="610"/>
      <c r="AJ33" s="546"/>
      <c r="AK33" s="546"/>
      <c r="AL33" s="546"/>
      <c r="AM33" s="546"/>
      <c r="AN33" s="547"/>
      <c r="AO33" s="672"/>
      <c r="AP33" s="672"/>
      <c r="AQ33" s="672"/>
      <c r="AR33" s="425"/>
      <c r="AS33" s="204"/>
      <c r="AT33" s="60"/>
    </row>
    <row r="34" spans="1:46" x14ac:dyDescent="0.35">
      <c r="A34" s="45" t="s">
        <v>46</v>
      </c>
      <c r="B34" s="31" t="s">
        <v>47</v>
      </c>
      <c r="C34" s="8" t="s">
        <v>29</v>
      </c>
      <c r="D34" s="207">
        <v>2004</v>
      </c>
      <c r="E34" s="160">
        <v>15.234999999999999</v>
      </c>
      <c r="F34" s="177">
        <v>3.4</v>
      </c>
      <c r="G34" s="177"/>
      <c r="H34" s="156">
        <v>15.074999999999999</v>
      </c>
      <c r="I34" s="157">
        <v>3.4</v>
      </c>
      <c r="J34" s="157"/>
      <c r="K34" s="156"/>
      <c r="L34" s="157"/>
      <c r="M34" s="277"/>
      <c r="N34" s="291">
        <v>35.29</v>
      </c>
      <c r="O34" s="315">
        <v>7.5</v>
      </c>
      <c r="P34" s="315"/>
      <c r="Q34" s="288">
        <v>10.220000000000001</v>
      </c>
      <c r="R34" s="106">
        <v>2.1</v>
      </c>
      <c r="S34" s="106"/>
      <c r="T34" s="288">
        <v>48.27</v>
      </c>
      <c r="U34" s="314">
        <v>10.8</v>
      </c>
      <c r="V34" s="421"/>
      <c r="W34" s="428"/>
      <c r="X34" s="197"/>
      <c r="Y34" s="197"/>
      <c r="Z34" s="196"/>
      <c r="AA34" s="197"/>
      <c r="AB34" s="197"/>
      <c r="AC34" s="196"/>
      <c r="AD34" s="197"/>
      <c r="AE34" s="528"/>
      <c r="AF34" s="611"/>
      <c r="AG34" s="546"/>
      <c r="AH34" s="546"/>
      <c r="AI34" s="610"/>
      <c r="AJ34" s="546"/>
      <c r="AK34" s="546"/>
      <c r="AL34" s="546"/>
      <c r="AM34" s="546"/>
      <c r="AN34" s="547"/>
      <c r="AO34" s="672"/>
      <c r="AP34" s="672"/>
      <c r="AQ34" s="672"/>
      <c r="AR34" s="424"/>
      <c r="AS34" s="204"/>
      <c r="AT34" s="60"/>
    </row>
    <row r="35" spans="1:46" x14ac:dyDescent="0.35">
      <c r="A35" s="45" t="s">
        <v>51</v>
      </c>
      <c r="B35" s="31" t="s">
        <v>52</v>
      </c>
      <c r="C35" s="8" t="s">
        <v>11</v>
      </c>
      <c r="D35" s="207">
        <v>2004</v>
      </c>
      <c r="E35" s="589">
        <v>47.875</v>
      </c>
      <c r="F35" s="590">
        <v>10.6</v>
      </c>
      <c r="G35" s="590"/>
      <c r="H35" s="161">
        <v>46.225000000000001</v>
      </c>
      <c r="I35" s="262">
        <v>9.6</v>
      </c>
      <c r="J35" s="262"/>
      <c r="K35" s="161">
        <v>47.744999999999997</v>
      </c>
      <c r="L35" s="262">
        <v>10.6</v>
      </c>
      <c r="M35" s="278"/>
      <c r="N35" s="591"/>
      <c r="O35" s="592"/>
      <c r="P35" s="592"/>
      <c r="Q35" s="592"/>
      <c r="R35" s="594"/>
      <c r="S35" s="594"/>
      <c r="T35" s="596"/>
      <c r="U35" s="594"/>
      <c r="V35" s="598"/>
      <c r="W35" s="428">
        <v>47.53</v>
      </c>
      <c r="X35" s="197">
        <v>10.6</v>
      </c>
      <c r="Y35" s="197"/>
      <c r="Z35" s="196">
        <v>47.73</v>
      </c>
      <c r="AA35" s="197">
        <v>10.6</v>
      </c>
      <c r="AB35" s="197"/>
      <c r="AC35" s="196">
        <v>46.98</v>
      </c>
      <c r="AD35" s="197">
        <v>10.6</v>
      </c>
      <c r="AE35" s="528"/>
      <c r="AF35" s="611">
        <v>48.99</v>
      </c>
      <c r="AG35" s="546">
        <v>10.6</v>
      </c>
      <c r="AH35" s="546"/>
      <c r="AI35" s="610">
        <v>14.07</v>
      </c>
      <c r="AJ35" s="546">
        <v>2.6</v>
      </c>
      <c r="AK35" s="546"/>
      <c r="AL35" s="546"/>
      <c r="AM35" s="546"/>
      <c r="AN35" s="547"/>
      <c r="AO35" s="672"/>
      <c r="AP35" s="672"/>
      <c r="AQ35" s="672"/>
      <c r="AR35" s="424"/>
      <c r="AS35" s="204"/>
      <c r="AT35" s="60"/>
    </row>
    <row r="36" spans="1:46" ht="15" thickBot="1" x14ac:dyDescent="0.4">
      <c r="A36" s="50" t="s">
        <v>43</v>
      </c>
      <c r="B36" s="51" t="s">
        <v>44</v>
      </c>
      <c r="C36" s="36" t="s">
        <v>45</v>
      </c>
      <c r="D36" s="208">
        <v>2005</v>
      </c>
      <c r="E36" s="721">
        <v>47.86</v>
      </c>
      <c r="F36" s="600">
        <v>10.7</v>
      </c>
      <c r="G36" s="600"/>
      <c r="H36" s="224">
        <v>47.325000000000003</v>
      </c>
      <c r="I36" s="601">
        <v>9.5</v>
      </c>
      <c r="J36" s="601"/>
      <c r="K36" s="602">
        <v>47.655000000000001</v>
      </c>
      <c r="L36" s="225">
        <v>10.7</v>
      </c>
      <c r="M36" s="279"/>
      <c r="N36" s="303">
        <v>20.61</v>
      </c>
      <c r="O36" s="593">
        <v>5.2</v>
      </c>
      <c r="P36" s="593"/>
      <c r="Q36" s="304">
        <v>21.34</v>
      </c>
      <c r="R36" s="595">
        <v>5.2</v>
      </c>
      <c r="S36" s="595"/>
      <c r="T36" s="304">
        <v>14.82</v>
      </c>
      <c r="U36" s="595">
        <v>2.7</v>
      </c>
      <c r="V36" s="599"/>
      <c r="W36" s="429">
        <v>49.51</v>
      </c>
      <c r="X36" s="597">
        <v>10.9</v>
      </c>
      <c r="Y36" s="216"/>
      <c r="Z36" s="215">
        <v>49.14</v>
      </c>
      <c r="AA36" s="597">
        <v>10.9</v>
      </c>
      <c r="AB36" s="216"/>
      <c r="AC36" s="215">
        <v>49.7</v>
      </c>
      <c r="AD36" s="597">
        <v>10.9</v>
      </c>
      <c r="AE36" s="529"/>
      <c r="AF36" s="612">
        <v>45.87</v>
      </c>
      <c r="AG36" s="549">
        <v>9.5</v>
      </c>
      <c r="AH36" s="549"/>
      <c r="AI36" s="607">
        <v>15.92</v>
      </c>
      <c r="AJ36" s="549">
        <v>3.8</v>
      </c>
      <c r="AK36" s="549"/>
      <c r="AL36" s="549"/>
      <c r="AM36" s="549"/>
      <c r="AN36" s="550"/>
      <c r="AO36" s="675"/>
      <c r="AP36" s="675"/>
      <c r="AQ36" s="675"/>
      <c r="AR36" s="426"/>
      <c r="AS36" s="205"/>
      <c r="AT36" s="60"/>
    </row>
    <row r="37" spans="1:46" x14ac:dyDescent="0.35">
      <c r="E37" s="12"/>
      <c r="F37" s="12"/>
      <c r="G37" s="12"/>
      <c r="H37" s="12"/>
      <c r="I37" s="13"/>
      <c r="J37" s="13"/>
      <c r="K37" s="12"/>
      <c r="L37" s="13"/>
      <c r="M37" s="13"/>
      <c r="N37" s="107"/>
      <c r="O37" s="107"/>
      <c r="P37" s="107"/>
      <c r="Q37" s="107"/>
      <c r="R37" s="108"/>
      <c r="S37" s="108"/>
      <c r="T37" s="108"/>
      <c r="U37" s="108"/>
      <c r="V37" s="108"/>
      <c r="W37" s="12"/>
      <c r="X37" s="14"/>
      <c r="Y37" s="14"/>
      <c r="Z37" s="12"/>
      <c r="AA37" s="13"/>
      <c r="AB37" s="13"/>
      <c r="AC37" s="12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5"/>
    </row>
    <row r="39" spans="1:46" ht="15" thickBot="1" x14ac:dyDescent="0.4">
      <c r="A39" s="2" t="s">
        <v>71</v>
      </c>
    </row>
    <row r="40" spans="1:46" ht="15" thickBot="1" x14ac:dyDescent="0.4">
      <c r="A40" s="16" t="s">
        <v>63</v>
      </c>
      <c r="B40" s="17" t="s">
        <v>64</v>
      </c>
      <c r="C40" s="18" t="s">
        <v>65</v>
      </c>
      <c r="D40" s="17" t="s">
        <v>66</v>
      </c>
      <c r="E40" s="18" t="s">
        <v>6</v>
      </c>
    </row>
    <row r="41" spans="1:46" x14ac:dyDescent="0.35">
      <c r="A41" s="24">
        <v>2011</v>
      </c>
      <c r="B41" s="25" t="s">
        <v>67</v>
      </c>
      <c r="C41" s="21">
        <v>39.6</v>
      </c>
      <c r="D41" s="23">
        <v>46</v>
      </c>
      <c r="E41" s="21">
        <v>8.1999999999999993</v>
      </c>
    </row>
    <row r="42" spans="1:46" ht="15" thickBot="1" x14ac:dyDescent="0.4">
      <c r="A42" s="19">
        <v>2010</v>
      </c>
      <c r="B42" s="26" t="s">
        <v>67</v>
      </c>
      <c r="C42" s="22">
        <v>40.299999999999997</v>
      </c>
      <c r="D42" s="27">
        <v>46.2</v>
      </c>
      <c r="E42" s="22">
        <v>8.5</v>
      </c>
    </row>
    <row r="43" spans="1:46" x14ac:dyDescent="0.35">
      <c r="A43" s="93">
        <v>2009</v>
      </c>
      <c r="B43" s="94" t="s">
        <v>68</v>
      </c>
      <c r="C43" s="95">
        <v>40.4</v>
      </c>
      <c r="D43" s="96">
        <v>47.2</v>
      </c>
      <c r="E43" s="95">
        <v>8.8000000000000007</v>
      </c>
    </row>
    <row r="44" spans="1:46" ht="15" thickBot="1" x14ac:dyDescent="0.4">
      <c r="A44" s="98">
        <v>2008</v>
      </c>
      <c r="B44" s="99" t="s">
        <v>68</v>
      </c>
      <c r="C44" s="100">
        <v>40.799999999999997</v>
      </c>
      <c r="D44" s="101">
        <v>47.6</v>
      </c>
      <c r="E44" s="100">
        <v>9.1</v>
      </c>
    </row>
    <row r="45" spans="1:46" x14ac:dyDescent="0.35">
      <c r="A45" s="93">
        <v>2007</v>
      </c>
      <c r="B45" s="94" t="s">
        <v>69</v>
      </c>
      <c r="C45" s="95">
        <v>41</v>
      </c>
      <c r="D45" s="96">
        <v>48.2</v>
      </c>
      <c r="E45" s="95">
        <v>9.6999999999999993</v>
      </c>
    </row>
    <row r="46" spans="1:46" ht="15" thickBot="1" x14ac:dyDescent="0.4">
      <c r="A46" s="98">
        <v>2006</v>
      </c>
      <c r="B46" s="99" t="s">
        <v>69</v>
      </c>
      <c r="C46" s="100">
        <v>41.4</v>
      </c>
      <c r="D46" s="101">
        <v>48.8</v>
      </c>
      <c r="E46" s="100">
        <v>10.199999999999999</v>
      </c>
    </row>
    <row r="47" spans="1:46" ht="15" thickBot="1" x14ac:dyDescent="0.4">
      <c r="A47" s="28" t="s">
        <v>120</v>
      </c>
      <c r="B47" s="20"/>
      <c r="C47" s="29"/>
      <c r="D47" s="30">
        <v>49.8</v>
      </c>
      <c r="E47" s="29">
        <v>10.8</v>
      </c>
    </row>
    <row r="49" spans="1:28" x14ac:dyDescent="0.35">
      <c r="A49" s="32" t="s">
        <v>139</v>
      </c>
    </row>
    <row r="50" spans="1:28" x14ac:dyDescent="0.35">
      <c r="A50" s="1"/>
      <c r="B50" s="1"/>
      <c r="D50" s="1"/>
      <c r="E50" s="1"/>
      <c r="G50" s="1"/>
      <c r="H50" s="1"/>
      <c r="I50"/>
      <c r="K50" s="1"/>
      <c r="N50" s="1"/>
      <c r="O50" s="1"/>
      <c r="P50" s="1"/>
      <c r="Q50" s="1"/>
      <c r="W50" s="1"/>
      <c r="X50"/>
      <c r="Y50" s="57"/>
      <c r="Z50" s="57"/>
      <c r="AA50"/>
      <c r="AB50"/>
    </row>
    <row r="51" spans="1:28" x14ac:dyDescent="0.35">
      <c r="A51" s="1"/>
      <c r="B51" s="1"/>
      <c r="D51" s="1"/>
      <c r="E51" s="1"/>
      <c r="G51" s="1"/>
      <c r="H51" s="1"/>
      <c r="I51"/>
      <c r="K51" s="1"/>
      <c r="N51" s="1"/>
      <c r="O51" s="1"/>
      <c r="P51" s="1"/>
      <c r="Q51" s="1"/>
      <c r="W51" s="1"/>
      <c r="X51"/>
      <c r="Y51" s="57"/>
      <c r="Z51" s="57"/>
      <c r="AA51"/>
      <c r="AB51"/>
    </row>
    <row r="52" spans="1:28" x14ac:dyDescent="0.35">
      <c r="A52" s="1"/>
      <c r="B52" s="1"/>
      <c r="D52" s="1"/>
      <c r="E52" s="1"/>
      <c r="G52" s="1"/>
      <c r="H52" s="1"/>
      <c r="I52"/>
      <c r="K52" s="1"/>
      <c r="N52" s="1"/>
      <c r="O52" s="1"/>
      <c r="P52" s="1"/>
      <c r="Q52" s="1"/>
      <c r="W52" s="1"/>
      <c r="X52"/>
      <c r="Y52" s="57"/>
      <c r="Z52" s="57"/>
      <c r="AA52"/>
      <c r="AB52"/>
    </row>
    <row r="53" spans="1:28" x14ac:dyDescent="0.35">
      <c r="A53" s="1"/>
      <c r="B53" s="1"/>
      <c r="D53" s="1"/>
      <c r="E53" s="1"/>
      <c r="G53" s="1"/>
      <c r="H53" s="1"/>
      <c r="I53"/>
      <c r="K53" s="1"/>
      <c r="N53" s="1"/>
      <c r="O53" s="1"/>
      <c r="P53" s="1"/>
      <c r="Q53" s="1"/>
      <c r="W53" s="1"/>
      <c r="X53"/>
      <c r="Y53" s="57"/>
      <c r="Z53" s="57"/>
      <c r="AA53"/>
      <c r="AB53"/>
    </row>
    <row r="54" spans="1:28" x14ac:dyDescent="0.35">
      <c r="A54" s="1"/>
      <c r="B54" s="1"/>
      <c r="D54" s="1"/>
      <c r="E54" s="1"/>
      <c r="G54" s="1"/>
      <c r="H54" s="1"/>
      <c r="I54"/>
      <c r="K54" s="1"/>
      <c r="N54" s="1"/>
      <c r="O54" s="1"/>
      <c r="P54" s="1"/>
      <c r="Q54" s="1"/>
      <c r="W54" s="1"/>
      <c r="X54"/>
      <c r="Y54" s="57"/>
      <c r="Z54" s="57"/>
      <c r="AA54"/>
      <c r="AB54"/>
    </row>
    <row r="55" spans="1:28" x14ac:dyDescent="0.35">
      <c r="A55" s="1"/>
      <c r="B55" s="1"/>
      <c r="D55" s="1"/>
      <c r="E55" s="1"/>
      <c r="G55" s="1"/>
      <c r="H55" s="1"/>
      <c r="I55"/>
      <c r="K55" s="1"/>
      <c r="N55" s="1"/>
      <c r="O55" s="1"/>
      <c r="P55" s="1"/>
      <c r="Q55" s="1"/>
      <c r="W55" s="1"/>
      <c r="X55"/>
      <c r="Y55" s="57"/>
      <c r="Z55" s="57"/>
      <c r="AA55"/>
      <c r="AB55"/>
    </row>
    <row r="56" spans="1:28" x14ac:dyDescent="0.35">
      <c r="A56" s="1"/>
      <c r="B56" s="1"/>
      <c r="D56" s="1"/>
      <c r="E56" s="1"/>
      <c r="G56" s="1"/>
      <c r="H56" s="1"/>
      <c r="I56"/>
      <c r="K56" s="1"/>
      <c r="N56" s="1"/>
      <c r="O56" s="1"/>
      <c r="P56" s="1"/>
      <c r="Q56" s="1"/>
      <c r="W56" s="1"/>
      <c r="X56"/>
      <c r="Y56" s="57"/>
      <c r="Z56" s="57"/>
      <c r="AA56"/>
      <c r="AB56"/>
    </row>
    <row r="57" spans="1:28" x14ac:dyDescent="0.35">
      <c r="A57" s="1"/>
      <c r="B57" s="1"/>
      <c r="D57" s="1"/>
      <c r="E57" s="1"/>
      <c r="G57" s="1"/>
      <c r="H57" s="1"/>
      <c r="I57"/>
      <c r="K57" s="1"/>
      <c r="N57" s="1"/>
      <c r="O57" s="1"/>
      <c r="P57" s="1"/>
      <c r="Q57" s="1"/>
      <c r="W57" s="1"/>
      <c r="X57"/>
      <c r="Y57" s="57"/>
      <c r="Z57" s="57"/>
      <c r="AA57"/>
      <c r="AB57"/>
    </row>
    <row r="58" spans="1:28" x14ac:dyDescent="0.35">
      <c r="A58" s="1"/>
      <c r="B58" s="1"/>
      <c r="D58" s="1"/>
      <c r="E58" s="1"/>
      <c r="G58" s="1"/>
      <c r="H58" s="1"/>
      <c r="I58"/>
      <c r="K58" s="1"/>
      <c r="N58" s="1"/>
      <c r="O58" s="1"/>
      <c r="P58" s="1"/>
      <c r="Q58" s="1"/>
      <c r="W58" s="1"/>
      <c r="X58"/>
      <c r="Y58" s="57"/>
      <c r="Z58" s="57"/>
      <c r="AA58"/>
      <c r="AB58"/>
    </row>
    <row r="59" spans="1:28" x14ac:dyDescent="0.35">
      <c r="A59" s="1"/>
      <c r="B59" s="1"/>
      <c r="D59" s="1"/>
      <c r="E59" s="1"/>
      <c r="G59" s="1"/>
      <c r="H59" s="1"/>
      <c r="I59"/>
      <c r="K59" s="1"/>
      <c r="N59" s="1"/>
      <c r="O59" s="1"/>
      <c r="P59" s="1"/>
      <c r="Q59" s="1"/>
      <c r="W59" s="1"/>
      <c r="X59"/>
      <c r="Y59" s="57"/>
      <c r="Z59" s="57"/>
      <c r="AA59"/>
      <c r="AB59"/>
    </row>
    <row r="60" spans="1:28" x14ac:dyDescent="0.35">
      <c r="A60" s="1"/>
      <c r="B60" s="1"/>
      <c r="D60" s="1"/>
      <c r="E60" s="1"/>
      <c r="G60" s="1"/>
      <c r="H60" s="1"/>
      <c r="I60"/>
      <c r="K60" s="1"/>
      <c r="N60" s="1"/>
      <c r="O60" s="1"/>
      <c r="P60" s="1"/>
      <c r="Q60" s="1"/>
      <c r="W60" s="1"/>
      <c r="X60"/>
      <c r="Y60" s="57"/>
      <c r="Z60" s="57"/>
      <c r="AA60"/>
      <c r="AB60"/>
    </row>
    <row r="61" spans="1:28" x14ac:dyDescent="0.35">
      <c r="A61" s="1"/>
      <c r="B61" s="1"/>
      <c r="D61" s="1"/>
      <c r="E61" s="1"/>
      <c r="G61" s="1"/>
      <c r="H61" s="1"/>
      <c r="I61"/>
      <c r="K61" s="1"/>
      <c r="N61" s="1"/>
      <c r="O61" s="1"/>
      <c r="P61" s="1"/>
      <c r="Q61" s="1"/>
      <c r="W61" s="1"/>
      <c r="X61"/>
      <c r="Y61" s="57"/>
      <c r="Z61" s="57"/>
      <c r="AA61"/>
      <c r="AB61"/>
    </row>
    <row r="62" spans="1:28" x14ac:dyDescent="0.35">
      <c r="A62" s="1"/>
      <c r="B62" s="1"/>
      <c r="D62" s="1"/>
      <c r="E62" s="1"/>
      <c r="G62" s="1"/>
      <c r="H62" s="1"/>
      <c r="I62"/>
      <c r="K62" s="1"/>
      <c r="N62" s="1"/>
      <c r="O62" s="1"/>
      <c r="P62" s="1"/>
      <c r="Q62" s="1"/>
      <c r="W62" s="1"/>
      <c r="X62"/>
      <c r="Y62" s="57"/>
      <c r="Z62" s="57"/>
      <c r="AA62"/>
      <c r="AB62"/>
    </row>
    <row r="63" spans="1:28" x14ac:dyDescent="0.35">
      <c r="A63" s="1"/>
      <c r="B63" s="1"/>
      <c r="D63" s="1"/>
      <c r="E63" s="1"/>
      <c r="G63" s="1"/>
      <c r="H63" s="1"/>
      <c r="I63"/>
      <c r="K63" s="1"/>
      <c r="N63" s="1"/>
      <c r="O63" s="1"/>
      <c r="P63" s="1"/>
      <c r="Q63" s="1"/>
      <c r="W63" s="1"/>
      <c r="X63"/>
      <c r="Y63" s="57"/>
      <c r="Z63" s="57"/>
      <c r="AA63"/>
      <c r="AB63"/>
    </row>
    <row r="64" spans="1:28" x14ac:dyDescent="0.35">
      <c r="A64" s="1"/>
      <c r="B64" s="1"/>
      <c r="D64" s="1"/>
      <c r="E64" s="1"/>
      <c r="G64" s="1"/>
      <c r="H64" s="1"/>
      <c r="I64"/>
      <c r="K64" s="1"/>
      <c r="N64" s="1"/>
      <c r="O64" s="1"/>
      <c r="P64" s="1"/>
      <c r="Q64" s="1"/>
      <c r="W64" s="1"/>
      <c r="X64"/>
      <c r="Y64" s="57"/>
      <c r="Z64" s="57"/>
      <c r="AA64"/>
      <c r="AB64"/>
    </row>
    <row r="65" spans="1:28" x14ac:dyDescent="0.35">
      <c r="A65" s="1"/>
      <c r="B65" s="1"/>
      <c r="D65" s="1"/>
      <c r="E65" s="1"/>
      <c r="G65" s="1"/>
      <c r="H65" s="1"/>
      <c r="I65"/>
      <c r="K65" s="1"/>
      <c r="N65" s="1"/>
      <c r="O65" s="1"/>
      <c r="P65" s="1"/>
      <c r="Q65" s="1"/>
      <c r="W65" s="1"/>
      <c r="X65"/>
      <c r="Y65" s="57"/>
      <c r="Z65" s="57"/>
      <c r="AA65"/>
      <c r="AB65"/>
    </row>
    <row r="66" spans="1:28" x14ac:dyDescent="0.35">
      <c r="A66" s="1"/>
      <c r="B66" s="1"/>
      <c r="D66" s="1"/>
      <c r="E66" s="1"/>
      <c r="G66" s="1"/>
      <c r="H66" s="1"/>
      <c r="I66"/>
      <c r="K66" s="1"/>
      <c r="N66" s="1"/>
      <c r="O66" s="1"/>
      <c r="P66" s="1"/>
      <c r="Q66" s="1"/>
      <c r="W66" s="1"/>
      <c r="X66"/>
      <c r="Y66" s="57"/>
      <c r="Z66" s="57"/>
      <c r="AA66"/>
      <c r="AB66"/>
    </row>
    <row r="67" spans="1:28" x14ac:dyDescent="0.35">
      <c r="A67" s="1"/>
      <c r="B67" s="1"/>
      <c r="D67" s="1"/>
      <c r="E67" s="1"/>
      <c r="G67" s="1"/>
      <c r="H67" s="1"/>
      <c r="I67"/>
      <c r="K67" s="1"/>
      <c r="N67" s="1"/>
      <c r="O67" s="1"/>
      <c r="P67" s="1"/>
      <c r="Q67" s="1"/>
      <c r="W67" s="1"/>
      <c r="X67"/>
      <c r="Y67" s="57"/>
      <c r="Z67" s="57"/>
      <c r="AA67"/>
      <c r="AB67"/>
    </row>
    <row r="68" spans="1:28" x14ac:dyDescent="0.35">
      <c r="A68" s="1"/>
      <c r="B68" s="1"/>
      <c r="D68" s="1"/>
      <c r="E68" s="1"/>
      <c r="G68" s="1"/>
      <c r="H68" s="1"/>
      <c r="I68"/>
      <c r="K68" s="1"/>
      <c r="N68" s="1"/>
      <c r="O68" s="1"/>
      <c r="P68" s="1"/>
      <c r="Q68" s="1"/>
      <c r="W68" s="1"/>
      <c r="X68"/>
      <c r="Y68" s="57"/>
      <c r="Z68" s="57"/>
      <c r="AA68"/>
      <c r="AB68"/>
    </row>
    <row r="69" spans="1:28" x14ac:dyDescent="0.35">
      <c r="A69" s="1"/>
      <c r="B69" s="1"/>
      <c r="D69" s="1"/>
      <c r="E69" s="1"/>
      <c r="G69" s="1"/>
      <c r="H69" s="1"/>
      <c r="I69"/>
      <c r="K69" s="1"/>
      <c r="N69" s="1"/>
      <c r="O69" s="1"/>
      <c r="P69" s="1"/>
      <c r="Q69" s="1"/>
      <c r="W69" s="1"/>
      <c r="X69"/>
      <c r="Y69" s="57"/>
      <c r="Z69" s="57"/>
      <c r="AA69"/>
      <c r="AB69"/>
    </row>
    <row r="70" spans="1:28" x14ac:dyDescent="0.35">
      <c r="A70" s="1"/>
      <c r="B70" s="1"/>
      <c r="D70" s="1"/>
      <c r="E70" s="1"/>
      <c r="G70" s="1"/>
      <c r="H70" s="1"/>
      <c r="I70"/>
      <c r="K70" s="1"/>
      <c r="N70" s="1"/>
      <c r="O70" s="1"/>
      <c r="P70" s="1"/>
      <c r="Q70" s="1"/>
      <c r="W70" s="1"/>
      <c r="X70"/>
      <c r="Y70" s="57"/>
      <c r="Z70" s="57"/>
      <c r="AA70"/>
      <c r="AB70"/>
    </row>
    <row r="71" spans="1:28" x14ac:dyDescent="0.35">
      <c r="A71" s="1"/>
      <c r="B71" s="1"/>
      <c r="D71" s="1"/>
      <c r="E71" s="1"/>
      <c r="G71" s="1"/>
      <c r="H71" s="1"/>
      <c r="I71"/>
      <c r="K71" s="1"/>
      <c r="N71" s="1"/>
      <c r="O71" s="1"/>
      <c r="P71" s="1"/>
      <c r="Q71" s="1"/>
      <c r="W71" s="1"/>
      <c r="X71"/>
      <c r="Y71" s="57"/>
      <c r="Z71" s="57"/>
      <c r="AA71"/>
      <c r="AB71"/>
    </row>
    <row r="72" spans="1:28" x14ac:dyDescent="0.35">
      <c r="A72" s="1"/>
      <c r="B72" s="1"/>
      <c r="D72" s="1"/>
      <c r="E72" s="1"/>
      <c r="G72" s="1"/>
      <c r="H72" s="1"/>
      <c r="I72"/>
      <c r="K72" s="1"/>
      <c r="N72" s="1"/>
      <c r="O72" s="1"/>
      <c r="P72" s="1"/>
      <c r="Q72" s="1"/>
      <c r="W72" s="1"/>
      <c r="X72"/>
      <c r="Y72" s="57"/>
      <c r="Z72" s="57"/>
      <c r="AA72"/>
      <c r="AB72"/>
    </row>
    <row r="73" spans="1:28" x14ac:dyDescent="0.35">
      <c r="A73" s="1"/>
      <c r="B73" s="1"/>
      <c r="D73" s="1"/>
      <c r="E73" s="1"/>
      <c r="G73" s="1"/>
      <c r="H73" s="1"/>
      <c r="I73"/>
      <c r="K73" s="1"/>
      <c r="N73" s="1"/>
      <c r="O73" s="1"/>
      <c r="P73" s="1"/>
      <c r="Q73" s="1"/>
      <c r="W73" s="1"/>
      <c r="X73"/>
      <c r="Y73" s="57"/>
      <c r="Z73" s="57"/>
      <c r="AA73"/>
      <c r="AB73"/>
    </row>
    <row r="74" spans="1:28" x14ac:dyDescent="0.35">
      <c r="A74" s="1"/>
      <c r="B74" s="1"/>
      <c r="D74" s="1"/>
      <c r="E74" s="1"/>
      <c r="G74" s="1"/>
      <c r="H74" s="1"/>
      <c r="I74"/>
      <c r="K74" s="1"/>
      <c r="N74" s="1"/>
      <c r="O74" s="1"/>
      <c r="P74" s="1"/>
      <c r="Q74" s="1"/>
      <c r="W74" s="1"/>
      <c r="X74"/>
      <c r="Y74" s="57"/>
      <c r="Z74" s="57"/>
      <c r="AA74"/>
      <c r="AB74"/>
    </row>
    <row r="75" spans="1:28" x14ac:dyDescent="0.35">
      <c r="A75" s="1"/>
      <c r="B75" s="1"/>
      <c r="D75" s="1"/>
      <c r="E75" s="1"/>
      <c r="G75" s="1"/>
      <c r="H75" s="1"/>
      <c r="I75"/>
      <c r="K75" s="1"/>
      <c r="N75" s="1"/>
      <c r="O75" s="1"/>
      <c r="P75" s="1"/>
      <c r="Q75" s="1"/>
      <c r="W75" s="1"/>
      <c r="X75"/>
      <c r="Y75" s="57"/>
      <c r="Z75" s="57"/>
      <c r="AA75"/>
      <c r="AB75"/>
    </row>
    <row r="76" spans="1:28" x14ac:dyDescent="0.35">
      <c r="A76" s="1"/>
      <c r="B76" s="1"/>
      <c r="D76" s="1"/>
      <c r="E76" s="1"/>
      <c r="G76" s="1"/>
      <c r="H76" s="1"/>
      <c r="I76"/>
      <c r="K76" s="1"/>
      <c r="N76" s="1"/>
      <c r="O76" s="1"/>
      <c r="P76" s="1"/>
      <c r="Q76" s="1"/>
      <c r="W76" s="1"/>
      <c r="X76"/>
      <c r="Y76" s="57"/>
      <c r="Z76" s="57"/>
      <c r="AA76"/>
      <c r="AB76"/>
    </row>
    <row r="77" spans="1:28" x14ac:dyDescent="0.35">
      <c r="A77" s="1"/>
      <c r="B77" s="1"/>
      <c r="D77" s="1"/>
      <c r="E77" s="1"/>
      <c r="G77" s="1"/>
      <c r="H77" s="1"/>
      <c r="I77"/>
      <c r="K77" s="1"/>
      <c r="N77" s="1"/>
      <c r="O77" s="1"/>
      <c r="P77" s="1"/>
      <c r="Q77" s="1"/>
      <c r="W77" s="1"/>
      <c r="X77"/>
      <c r="Y77" s="57"/>
      <c r="Z77" s="57"/>
      <c r="AA77"/>
      <c r="AB77"/>
    </row>
    <row r="78" spans="1:28" x14ac:dyDescent="0.35">
      <c r="A78" s="1"/>
      <c r="B78" s="1"/>
      <c r="D78" s="1"/>
      <c r="E78" s="1"/>
      <c r="G78" s="1"/>
      <c r="H78" s="1"/>
      <c r="I78"/>
      <c r="K78" s="1"/>
      <c r="N78" s="1"/>
      <c r="O78" s="1"/>
      <c r="P78" s="1"/>
      <c r="Q78" s="1"/>
      <c r="W78" s="1"/>
      <c r="X78"/>
      <c r="Y78" s="57"/>
      <c r="Z78" s="57"/>
      <c r="AA78"/>
      <c r="AB78"/>
    </row>
    <row r="79" spans="1:28" x14ac:dyDescent="0.35">
      <c r="A79" s="1"/>
      <c r="B79" s="1"/>
      <c r="D79" s="1"/>
      <c r="E79" s="1"/>
      <c r="G79" s="1"/>
      <c r="H79" s="1"/>
      <c r="I79"/>
      <c r="K79" s="1"/>
      <c r="N79" s="1"/>
      <c r="O79" s="1"/>
      <c r="P79" s="1"/>
      <c r="Q79" s="1"/>
      <c r="W79" s="1"/>
      <c r="X79"/>
      <c r="Y79" s="57"/>
      <c r="Z79" s="57"/>
      <c r="AA79"/>
      <c r="AB79"/>
    </row>
    <row r="80" spans="1:28" x14ac:dyDescent="0.35">
      <c r="A80" s="1"/>
      <c r="B80" s="1"/>
      <c r="D80" s="1"/>
      <c r="E80" s="1"/>
      <c r="G80" s="1"/>
      <c r="H80" s="1"/>
      <c r="I80"/>
      <c r="K80" s="1"/>
      <c r="N80" s="1"/>
      <c r="O80" s="1"/>
      <c r="P80" s="1"/>
      <c r="Q80" s="1"/>
      <c r="W80" s="1"/>
      <c r="X80"/>
      <c r="Y80" s="57"/>
      <c r="Z80" s="57"/>
      <c r="AA80"/>
      <c r="AB80"/>
    </row>
    <row r="81" spans="1:28" x14ac:dyDescent="0.35">
      <c r="A81" s="1"/>
      <c r="B81" s="1"/>
      <c r="D81" s="1"/>
      <c r="E81" s="1"/>
      <c r="G81" s="1"/>
      <c r="H81" s="1"/>
      <c r="I81"/>
      <c r="K81" s="1"/>
      <c r="N81" s="1"/>
      <c r="O81" s="1"/>
      <c r="P81" s="1"/>
      <c r="Q81" s="1"/>
      <c r="W81" s="1"/>
      <c r="X81"/>
      <c r="Y81" s="57"/>
      <c r="Z81" s="57"/>
      <c r="AA81"/>
      <c r="AB81"/>
    </row>
  </sheetData>
  <sortState xmlns:xlrd2="http://schemas.microsoft.com/office/spreadsheetml/2017/richdata2" ref="A20:AR26">
    <sortCondition descending="1" ref="AR20:AR26"/>
  </sortState>
  <conditionalFormatting sqref="E10:E17">
    <cfRule type="cellIs" dxfId="44" priority="27" operator="greaterThan">
      <formula>$C$42</formula>
    </cfRule>
  </conditionalFormatting>
  <conditionalFormatting sqref="E15:E17">
    <cfRule type="cellIs" dxfId="43" priority="26" operator="greaterThan">
      <formula>$C$43</formula>
    </cfRule>
  </conditionalFormatting>
  <conditionalFormatting sqref="E5:E7">
    <cfRule type="cellIs" dxfId="42" priority="25" operator="greaterThan">
      <formula>$C$41</formula>
    </cfRule>
  </conditionalFormatting>
  <conditionalFormatting sqref="E10:E14">
    <cfRule type="cellIs" dxfId="41" priority="24" operator="greaterThan">
      <formula>$C$44</formula>
    </cfRule>
  </conditionalFormatting>
  <conditionalFormatting sqref="E20:E24">
    <cfRule type="cellIs" dxfId="40" priority="21" operator="greaterThan">
      <formula>$C$46</formula>
    </cfRule>
    <cfRule type="cellIs" dxfId="39" priority="22" operator="greaterThan">
      <formula>$B$46</formula>
    </cfRule>
  </conditionalFormatting>
  <conditionalFormatting sqref="E25:E26">
    <cfRule type="cellIs" dxfId="38" priority="20" operator="greaterThan">
      <formula>$C$45</formula>
    </cfRule>
  </conditionalFormatting>
  <conditionalFormatting sqref="F29:G36">
    <cfRule type="cellIs" dxfId="37" priority="19" operator="greaterThan">
      <formula>$E$47</formula>
    </cfRule>
  </conditionalFormatting>
  <conditionalFormatting sqref="E29:E36">
    <cfRule type="cellIs" dxfId="36" priority="18" operator="greaterThan">
      <formula>$D$47</formula>
    </cfRule>
  </conditionalFormatting>
  <conditionalFormatting sqref="H5:H7 K5:K7">
    <cfRule type="cellIs" dxfId="35" priority="17" operator="greaterThan">
      <formula>$D$42</formula>
    </cfRule>
  </conditionalFormatting>
  <conditionalFormatting sqref="I10:J14 L10:M14">
    <cfRule type="cellIs" dxfId="34" priority="16" operator="greaterThan">
      <formula>$E$44</formula>
    </cfRule>
  </conditionalFormatting>
  <conditionalFormatting sqref="H10:H14 K10:K14">
    <cfRule type="cellIs" dxfId="33" priority="15" operator="greaterThan">
      <formula>$D$44</formula>
    </cfRule>
  </conditionalFormatting>
  <conditionalFormatting sqref="H20:H25 K20:K24">
    <cfRule type="cellIs" dxfId="32" priority="13" operator="greaterThan">
      <formula>$D$46</formula>
    </cfRule>
  </conditionalFormatting>
  <conditionalFormatting sqref="I20:J24 L20:M24">
    <cfRule type="cellIs" dxfId="31" priority="6" operator="greaterThan">
      <formula>10.1</formula>
    </cfRule>
    <cfRule type="cellIs" dxfId="30" priority="12" operator="greaterThan">
      <formula>$E$46</formula>
    </cfRule>
  </conditionalFormatting>
  <conditionalFormatting sqref="F29:G36 I29:J36 L29:M36">
    <cfRule type="cellIs" dxfId="29" priority="3" operator="greaterThan">
      <formula>10.7</formula>
    </cfRule>
    <cfRule type="cellIs" dxfId="28" priority="11" operator="greaterThan">
      <formula>$E$47</formula>
    </cfRule>
  </conditionalFormatting>
  <conditionalFormatting sqref="E29:E36 H29:H36 K29:K36">
    <cfRule type="cellIs" dxfId="27" priority="2" operator="greaterThan">
      <formula>49.799</formula>
    </cfRule>
    <cfRule type="cellIs" dxfId="26" priority="9" operator="greaterThan">
      <formula>$D$47</formula>
    </cfRule>
    <cfRule type="cellIs" dxfId="25" priority="10" operator="greaterThan">
      <formula>$D$47</formula>
    </cfRule>
  </conditionalFormatting>
  <conditionalFormatting sqref="I10:J14">
    <cfRule type="cellIs" dxfId="24" priority="8" operator="greaterThan">
      <formula>9</formula>
    </cfRule>
  </conditionalFormatting>
  <conditionalFormatting sqref="I15:J17 L15:M17">
    <cfRule type="cellIs" dxfId="23" priority="7" operator="greaterThan">
      <formula>8.7</formula>
    </cfRule>
  </conditionalFormatting>
  <conditionalFormatting sqref="I25:J26 L25:M26">
    <cfRule type="cellIs" dxfId="22" priority="5" operator="greaterThan">
      <formula>9.6</formula>
    </cfRule>
  </conditionalFormatting>
  <conditionalFormatting sqref="H26 K25:K26">
    <cfRule type="cellIs" dxfId="21" priority="4" operator="greaterThan">
      <formula>48.199</formula>
    </cfRule>
  </conditionalFormatting>
  <conditionalFormatting sqref="O30">
    <cfRule type="cellIs" dxfId="20" priority="1" operator="greaterThan">
      <formula>13.3</formula>
    </cfRule>
  </conditionalFormatting>
  <conditionalFormatting sqref="H15:H17 K15:K17">
    <cfRule type="cellIs" dxfId="19" priority="35" operator="greaterThan">
      <formula>$D$43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8D3-51EF-45C9-AC5C-1AC72F22ECCD}">
  <dimension ref="A1:AY65"/>
  <sheetViews>
    <sheetView topLeftCell="A19" zoomScale="105" zoomScaleNormal="100" workbookViewId="0">
      <selection activeCell="E14" sqref="E14"/>
    </sheetView>
  </sheetViews>
  <sheetFormatPr baseColWidth="10" defaultRowHeight="14.5" x14ac:dyDescent="0.35"/>
  <cols>
    <col min="1" max="1" width="14.453125" customWidth="1"/>
    <col min="3" max="3" width="18.453125" bestFit="1" customWidth="1"/>
    <col min="6" max="6" width="5.54296875" style="1" bestFit="1" customWidth="1"/>
    <col min="7" max="7" width="6.54296875" style="1" customWidth="1"/>
    <col min="9" max="9" width="5.7265625" style="1" customWidth="1"/>
    <col min="10" max="10" width="6.26953125" style="1" customWidth="1"/>
    <col min="12" max="12" width="5.54296875" style="1" customWidth="1"/>
    <col min="13" max="13" width="6.453125" style="1" customWidth="1"/>
    <col min="14" max="14" width="11.7265625" bestFit="1" customWidth="1"/>
    <col min="15" max="15" width="5.54296875" bestFit="1" customWidth="1"/>
    <col min="16" max="16" width="7" customWidth="1"/>
    <col min="17" max="17" width="7.453125" style="1" customWidth="1"/>
    <col min="18" max="18" width="7.1796875" style="1" bestFit="1" customWidth="1"/>
    <col min="19" max="19" width="8.1796875" style="1" customWidth="1"/>
    <col min="20" max="20" width="8.26953125" style="1" customWidth="1"/>
    <col min="21" max="21" width="5.54296875" style="1" bestFit="1" customWidth="1"/>
    <col min="22" max="22" width="10.453125" style="1" bestFit="1" customWidth="1"/>
    <col min="24" max="24" width="5.54296875" style="1" bestFit="1" customWidth="1"/>
    <col min="25" max="25" width="10.453125" style="1" bestFit="1" customWidth="1"/>
    <col min="27" max="27" width="5.1796875" style="1" customWidth="1"/>
    <col min="28" max="28" width="9" style="1" customWidth="1"/>
    <col min="30" max="30" width="6" style="1" customWidth="1"/>
    <col min="31" max="31" width="7.7265625" style="1" customWidth="1"/>
    <col min="32" max="32" width="8.453125" style="1" customWidth="1"/>
    <col min="33" max="43" width="7.7265625" style="1" customWidth="1"/>
    <col min="45" max="45" width="11.453125" style="57"/>
  </cols>
  <sheetData>
    <row r="1" spans="1:51" ht="15" thickBot="1" x14ac:dyDescent="0.4"/>
    <row r="2" spans="1:51" ht="15" thickBot="1" x14ac:dyDescent="0.4">
      <c r="E2" s="136" t="s">
        <v>104</v>
      </c>
      <c r="F2" s="137"/>
      <c r="G2" s="137"/>
      <c r="H2" s="138"/>
      <c r="I2" s="137"/>
      <c r="J2" s="137"/>
      <c r="K2" s="138"/>
      <c r="L2" s="141"/>
      <c r="M2" s="143"/>
      <c r="N2" s="3" t="s">
        <v>145</v>
      </c>
      <c r="O2" s="3"/>
      <c r="P2" s="3"/>
      <c r="Q2" s="4"/>
      <c r="R2" s="4"/>
      <c r="S2" s="4"/>
      <c r="T2" s="4"/>
      <c r="U2" s="4"/>
      <c r="V2" s="4"/>
      <c r="W2" s="136" t="s">
        <v>144</v>
      </c>
      <c r="X2" s="137"/>
      <c r="Y2" s="137"/>
      <c r="Z2" s="138"/>
      <c r="AA2" s="137"/>
      <c r="AB2" s="137"/>
      <c r="AC2" s="138"/>
      <c r="AD2" s="137"/>
      <c r="AE2" s="139"/>
      <c r="AF2" s="503" t="s">
        <v>155</v>
      </c>
      <c r="AG2" s="505"/>
      <c r="AH2" s="505"/>
      <c r="AI2" s="506"/>
      <c r="AJ2" s="505"/>
      <c r="AK2" s="505"/>
      <c r="AL2" s="506"/>
      <c r="AM2" s="505"/>
      <c r="AN2" s="507"/>
      <c r="AO2" s="505"/>
      <c r="AP2" s="505"/>
      <c r="AQ2" s="505"/>
      <c r="AR2" s="578" t="s">
        <v>0</v>
      </c>
      <c r="AS2" s="579"/>
      <c r="AT2" s="32"/>
      <c r="AW2" s="32"/>
    </row>
    <row r="3" spans="1:51" s="2" customFormat="1" ht="44" thickBot="1" x14ac:dyDescent="0.4">
      <c r="A3" s="71" t="s">
        <v>1</v>
      </c>
      <c r="B3" s="72" t="s">
        <v>2</v>
      </c>
      <c r="C3" s="72" t="s">
        <v>3</v>
      </c>
      <c r="D3" s="81" t="s">
        <v>4</v>
      </c>
      <c r="E3" s="140" t="s">
        <v>5</v>
      </c>
      <c r="F3" s="141" t="s">
        <v>6</v>
      </c>
      <c r="G3" s="255" t="s">
        <v>140</v>
      </c>
      <c r="H3" s="142" t="s">
        <v>7</v>
      </c>
      <c r="I3" s="141" t="s">
        <v>6</v>
      </c>
      <c r="J3" s="255" t="s">
        <v>140</v>
      </c>
      <c r="K3" s="256" t="s">
        <v>8</v>
      </c>
      <c r="L3" s="141" t="s">
        <v>6</v>
      </c>
      <c r="M3" s="260" t="s">
        <v>140</v>
      </c>
      <c r="N3" s="274" t="s">
        <v>142</v>
      </c>
      <c r="O3" s="274" t="s">
        <v>6</v>
      </c>
      <c r="P3" s="274" t="s">
        <v>140</v>
      </c>
      <c r="Q3" s="79" t="s">
        <v>103</v>
      </c>
      <c r="R3" s="79" t="s">
        <v>6</v>
      </c>
      <c r="S3" s="79" t="s">
        <v>140</v>
      </c>
      <c r="T3" s="79" t="s">
        <v>8</v>
      </c>
      <c r="U3" s="79" t="s">
        <v>6</v>
      </c>
      <c r="V3" s="432" t="s">
        <v>140</v>
      </c>
      <c r="W3" s="140" t="s">
        <v>5</v>
      </c>
      <c r="X3" s="141" t="s">
        <v>6</v>
      </c>
      <c r="Y3" s="433" t="s">
        <v>140</v>
      </c>
      <c r="Z3" s="142" t="s">
        <v>7</v>
      </c>
      <c r="AA3" s="141" t="s">
        <v>6</v>
      </c>
      <c r="AB3" s="433" t="s">
        <v>140</v>
      </c>
      <c r="AC3" s="142" t="s">
        <v>8</v>
      </c>
      <c r="AD3" s="141" t="s">
        <v>6</v>
      </c>
      <c r="AE3" s="434" t="s">
        <v>140</v>
      </c>
      <c r="AF3" s="665" t="s">
        <v>161</v>
      </c>
      <c r="AG3" s="508" t="s">
        <v>6</v>
      </c>
      <c r="AH3" s="509" t="s">
        <v>140</v>
      </c>
      <c r="AI3" s="509" t="s">
        <v>162</v>
      </c>
      <c r="AJ3" s="508" t="s">
        <v>6</v>
      </c>
      <c r="AK3" s="509" t="s">
        <v>140</v>
      </c>
      <c r="AL3" s="509" t="s">
        <v>163</v>
      </c>
      <c r="AM3" s="508" t="s">
        <v>6</v>
      </c>
      <c r="AN3" s="510" t="s">
        <v>140</v>
      </c>
      <c r="AO3" s="509" t="s">
        <v>164</v>
      </c>
      <c r="AP3" s="508" t="s">
        <v>6</v>
      </c>
      <c r="AQ3" s="510" t="s">
        <v>140</v>
      </c>
      <c r="AR3" s="71" t="s">
        <v>9</v>
      </c>
      <c r="AS3" s="579" t="s">
        <v>98</v>
      </c>
      <c r="AT3" s="730"/>
      <c r="AW3" s="730"/>
    </row>
    <row r="4" spans="1:51" s="2" customFormat="1" ht="15" thickBot="1" x14ac:dyDescent="0.4">
      <c r="A4" s="70" t="s">
        <v>102</v>
      </c>
      <c r="B4" s="55"/>
      <c r="C4" s="55"/>
      <c r="D4" s="66"/>
      <c r="E4" s="173"/>
      <c r="F4" s="104"/>
      <c r="G4" s="104"/>
      <c r="H4" s="103"/>
      <c r="I4" s="104"/>
      <c r="J4" s="104"/>
      <c r="K4" s="103"/>
      <c r="L4" s="105"/>
      <c r="M4" s="254"/>
      <c r="N4" s="67"/>
      <c r="O4" s="67"/>
      <c r="P4" s="67"/>
      <c r="Q4" s="54"/>
      <c r="R4" s="54"/>
      <c r="S4" s="54"/>
      <c r="T4" s="54"/>
      <c r="U4" s="54"/>
      <c r="V4" s="73"/>
      <c r="W4" s="68"/>
      <c r="X4" s="73"/>
      <c r="Y4" s="73"/>
      <c r="Z4" s="55"/>
      <c r="AA4" s="54"/>
      <c r="AB4" s="54"/>
      <c r="AC4" s="55"/>
      <c r="AD4" s="56"/>
      <c r="AE4" s="431"/>
      <c r="AF4" s="68"/>
      <c r="AG4" s="73"/>
      <c r="AH4" s="73"/>
      <c r="AI4" s="55"/>
      <c r="AJ4" s="54"/>
      <c r="AK4" s="54"/>
      <c r="AL4" s="55"/>
      <c r="AM4" s="56"/>
      <c r="AN4" s="431"/>
      <c r="AO4" s="431"/>
      <c r="AP4" s="431"/>
      <c r="AQ4" s="431"/>
      <c r="AR4" s="63"/>
      <c r="AS4" s="59"/>
      <c r="AT4" s="730"/>
      <c r="AW4" s="730"/>
    </row>
    <row r="5" spans="1:51" s="2" customFormat="1" x14ac:dyDescent="0.35">
      <c r="A5" s="42" t="s">
        <v>132</v>
      </c>
      <c r="B5" s="43" t="s">
        <v>128</v>
      </c>
      <c r="C5" s="679" t="s">
        <v>121</v>
      </c>
      <c r="D5" s="680">
        <v>2010</v>
      </c>
      <c r="E5" s="354">
        <v>38.93</v>
      </c>
      <c r="F5" s="227"/>
      <c r="G5" s="227"/>
      <c r="H5" s="228">
        <v>44.655000000000001</v>
      </c>
      <c r="I5" s="227">
        <v>8.5</v>
      </c>
      <c r="J5" s="227"/>
      <c r="K5" s="325">
        <v>45.055</v>
      </c>
      <c r="L5" s="227">
        <v>8.5</v>
      </c>
      <c r="M5" s="297"/>
      <c r="N5" s="357">
        <v>39.270000000000003</v>
      </c>
      <c r="O5" s="295"/>
      <c r="P5" s="295"/>
      <c r="Q5" s="290">
        <v>45.47</v>
      </c>
      <c r="R5" s="335">
        <v>8.5</v>
      </c>
      <c r="S5" s="80"/>
      <c r="T5" s="290">
        <v>46.04</v>
      </c>
      <c r="U5" s="175">
        <v>8.5</v>
      </c>
      <c r="V5" s="435"/>
      <c r="W5" s="681">
        <v>38.479999999999997</v>
      </c>
      <c r="X5" s="361"/>
      <c r="Y5" s="361"/>
      <c r="Z5" s="362">
        <v>45.07</v>
      </c>
      <c r="AA5" s="468">
        <v>8.5</v>
      </c>
      <c r="AB5" s="361"/>
      <c r="AC5" s="362">
        <v>46.07</v>
      </c>
      <c r="AD5" s="468">
        <v>8.5</v>
      </c>
      <c r="AE5" s="233"/>
      <c r="AF5" s="307">
        <v>39.74</v>
      </c>
      <c r="AG5" s="553"/>
      <c r="AH5" s="553"/>
      <c r="AI5" s="309">
        <v>47.24</v>
      </c>
      <c r="AJ5" s="468">
        <v>8.5</v>
      </c>
      <c r="AK5" s="683"/>
      <c r="AL5" s="553"/>
      <c r="AM5" s="683"/>
      <c r="AN5" s="684"/>
      <c r="AO5" s="423">
        <v>47.71</v>
      </c>
      <c r="AP5" s="678">
        <v>8.5</v>
      </c>
      <c r="AQ5" s="687"/>
      <c r="AR5" s="641">
        <f>AF5+AI5+N5+AO5</f>
        <v>173.96</v>
      </c>
      <c r="AS5" s="719">
        <v>1</v>
      </c>
      <c r="AT5" s="730"/>
      <c r="AW5" s="730"/>
    </row>
    <row r="6" spans="1:51" s="2" customFormat="1" x14ac:dyDescent="0.35">
      <c r="A6" s="45" t="s">
        <v>129</v>
      </c>
      <c r="B6" s="31" t="s">
        <v>125</v>
      </c>
      <c r="C6" s="8" t="s">
        <v>124</v>
      </c>
      <c r="D6" s="207">
        <v>2010</v>
      </c>
      <c r="E6" s="355">
        <v>38.770000000000003</v>
      </c>
      <c r="F6" s="175"/>
      <c r="G6" s="175"/>
      <c r="H6" s="174">
        <v>45.984999999999999</v>
      </c>
      <c r="I6" s="175">
        <v>8.5</v>
      </c>
      <c r="J6" s="175"/>
      <c r="K6" s="356">
        <v>22.87</v>
      </c>
      <c r="L6" s="175">
        <v>4.4000000000000004</v>
      </c>
      <c r="M6" s="298"/>
      <c r="N6" s="291">
        <v>38.76</v>
      </c>
      <c r="O6" s="289"/>
      <c r="P6" s="289"/>
      <c r="Q6" s="288">
        <v>44.5</v>
      </c>
      <c r="R6" s="335">
        <v>8.5</v>
      </c>
      <c r="S6" s="179"/>
      <c r="T6" s="288">
        <v>44.24</v>
      </c>
      <c r="U6" s="175">
        <v>8.5</v>
      </c>
      <c r="V6" s="436"/>
      <c r="W6" s="682">
        <v>40.03</v>
      </c>
      <c r="X6" s="363"/>
      <c r="Y6" s="363"/>
      <c r="Z6" s="360">
        <v>45.51</v>
      </c>
      <c r="AA6" s="469">
        <v>8.5</v>
      </c>
      <c r="AB6" s="363"/>
      <c r="AC6" s="360">
        <v>42.73</v>
      </c>
      <c r="AD6" s="469">
        <v>8.5</v>
      </c>
      <c r="AE6" s="234"/>
      <c r="AF6" s="308">
        <v>39.82</v>
      </c>
      <c r="AG6" s="554"/>
      <c r="AH6" s="554"/>
      <c r="AI6" s="311">
        <v>47.06</v>
      </c>
      <c r="AJ6" s="469">
        <v>8.5</v>
      </c>
      <c r="AK6" s="554"/>
      <c r="AL6" s="554"/>
      <c r="AM6" s="554"/>
      <c r="AN6" s="685"/>
      <c r="AO6" s="686">
        <v>44.46</v>
      </c>
      <c r="AP6" s="677">
        <v>8.5</v>
      </c>
      <c r="AQ6" s="688"/>
      <c r="AR6" s="424">
        <f>AF6+AI6+W6+H6</f>
        <v>172.89499999999998</v>
      </c>
      <c r="AS6" s="720">
        <v>2</v>
      </c>
      <c r="AT6" s="730"/>
      <c r="AW6" s="730"/>
    </row>
    <row r="7" spans="1:51" s="2" customFormat="1" x14ac:dyDescent="0.35">
      <c r="A7" s="45" t="s">
        <v>132</v>
      </c>
      <c r="B7" s="31" t="s">
        <v>89</v>
      </c>
      <c r="C7" s="9" t="s">
        <v>121</v>
      </c>
      <c r="D7" s="226">
        <v>2010</v>
      </c>
      <c r="E7" s="229">
        <v>39.384999999999998</v>
      </c>
      <c r="F7" s="175"/>
      <c r="G7" s="175"/>
      <c r="H7" s="356">
        <v>46.05</v>
      </c>
      <c r="I7" s="175">
        <v>8.5</v>
      </c>
      <c r="J7" s="175"/>
      <c r="K7" s="356">
        <v>45.344999999999999</v>
      </c>
      <c r="L7" s="175">
        <v>8.5</v>
      </c>
      <c r="M7" s="298"/>
      <c r="N7" s="291">
        <v>39.14</v>
      </c>
      <c r="O7" s="289"/>
      <c r="P7" s="289"/>
      <c r="Q7" s="334">
        <v>46.3</v>
      </c>
      <c r="R7" s="335">
        <v>8.5</v>
      </c>
      <c r="S7" s="179"/>
      <c r="T7" s="288">
        <v>45.68</v>
      </c>
      <c r="U7" s="175">
        <v>8.5</v>
      </c>
      <c r="V7" s="436"/>
      <c r="W7" s="458">
        <v>39.450000000000003</v>
      </c>
      <c r="X7" s="363"/>
      <c r="Y7" s="363"/>
      <c r="Z7" s="360">
        <v>46.24</v>
      </c>
      <c r="AA7" s="469">
        <v>8.5</v>
      </c>
      <c r="AB7" s="363"/>
      <c r="AC7" s="360">
        <v>45.09</v>
      </c>
      <c r="AD7" s="469">
        <v>8.5</v>
      </c>
      <c r="AE7" s="234"/>
      <c r="AF7" s="308">
        <v>39.71</v>
      </c>
      <c r="AG7" s="554"/>
      <c r="AH7" s="554"/>
      <c r="AI7" s="567">
        <v>10.34</v>
      </c>
      <c r="AJ7" s="554">
        <v>2.2999999999999998</v>
      </c>
      <c r="AK7" s="555"/>
      <c r="AL7" s="554"/>
      <c r="AM7" s="555"/>
      <c r="AN7" s="556"/>
      <c r="AO7" s="656"/>
      <c r="AP7" s="656"/>
      <c r="AQ7" s="656"/>
      <c r="AR7" s="424">
        <v>171.65</v>
      </c>
      <c r="AS7" s="720">
        <v>3</v>
      </c>
      <c r="AT7" s="730"/>
      <c r="AW7" s="730"/>
    </row>
    <row r="8" spans="1:51" s="2" customFormat="1" x14ac:dyDescent="0.35">
      <c r="A8" s="45" t="s">
        <v>130</v>
      </c>
      <c r="B8" s="31" t="s">
        <v>126</v>
      </c>
      <c r="C8" s="8" t="s">
        <v>14</v>
      </c>
      <c r="D8" s="207">
        <v>2011</v>
      </c>
      <c r="E8" s="379"/>
      <c r="F8" s="380"/>
      <c r="G8" s="380"/>
      <c r="H8" s="381"/>
      <c r="I8" s="380"/>
      <c r="J8" s="380"/>
      <c r="K8" s="370"/>
      <c r="L8" s="380"/>
      <c r="M8" s="382"/>
      <c r="N8" s="371"/>
      <c r="O8" s="372"/>
      <c r="P8" s="372"/>
      <c r="Q8" s="373"/>
      <c r="R8" s="374"/>
      <c r="S8" s="374"/>
      <c r="T8" s="373"/>
      <c r="U8" s="374"/>
      <c r="V8" s="437"/>
      <c r="W8" s="458">
        <v>38.42</v>
      </c>
      <c r="X8" s="363"/>
      <c r="Y8" s="363"/>
      <c r="Z8" s="360">
        <v>37.94</v>
      </c>
      <c r="AA8" s="363">
        <v>7.3</v>
      </c>
      <c r="AB8" s="363"/>
      <c r="AC8" s="360"/>
      <c r="AD8" s="441"/>
      <c r="AE8" s="234"/>
      <c r="AF8" s="639">
        <v>30.82</v>
      </c>
      <c r="AG8" s="554"/>
      <c r="AH8" s="554"/>
      <c r="AI8" s="567">
        <v>44.57</v>
      </c>
      <c r="AJ8" s="554">
        <v>8</v>
      </c>
      <c r="AK8" s="554"/>
      <c r="AL8" s="555"/>
      <c r="AM8" s="557"/>
      <c r="AN8" s="556"/>
      <c r="AO8" s="656"/>
      <c r="AP8" s="656"/>
      <c r="AQ8" s="656"/>
      <c r="AR8" s="439"/>
      <c r="AS8" s="236"/>
      <c r="AT8" s="730"/>
      <c r="AW8" s="730"/>
    </row>
    <row r="9" spans="1:51" s="2" customFormat="1" ht="15" thickBot="1" x14ac:dyDescent="0.4">
      <c r="A9" s="50" t="s">
        <v>131</v>
      </c>
      <c r="B9" s="51" t="s">
        <v>127</v>
      </c>
      <c r="C9" s="36" t="s">
        <v>15</v>
      </c>
      <c r="D9" s="208">
        <v>2011</v>
      </c>
      <c r="E9" s="230">
        <v>37.405000000000001</v>
      </c>
      <c r="F9" s="231"/>
      <c r="G9" s="231"/>
      <c r="H9" s="232">
        <v>39.314999999999998</v>
      </c>
      <c r="I9" s="359">
        <v>7</v>
      </c>
      <c r="J9" s="231"/>
      <c r="K9" s="358">
        <v>43.17</v>
      </c>
      <c r="L9" s="344">
        <v>8.1999999999999993</v>
      </c>
      <c r="M9" s="299"/>
      <c r="N9" s="375"/>
      <c r="O9" s="376"/>
      <c r="P9" s="376"/>
      <c r="Q9" s="377"/>
      <c r="R9" s="378"/>
      <c r="S9" s="378"/>
      <c r="T9" s="377"/>
      <c r="U9" s="378"/>
      <c r="V9" s="438"/>
      <c r="W9" s="459">
        <v>37.659999999999997</v>
      </c>
      <c r="X9" s="364"/>
      <c r="Y9" s="364"/>
      <c r="Z9" s="365">
        <v>41.83</v>
      </c>
      <c r="AA9" s="364">
        <v>8.1999999999999993</v>
      </c>
      <c r="AB9" s="364"/>
      <c r="AC9" s="365">
        <v>13.12</v>
      </c>
      <c r="AD9" s="364">
        <v>3</v>
      </c>
      <c r="AE9" s="235"/>
      <c r="AF9" s="640">
        <v>37.46</v>
      </c>
      <c r="AG9" s="558"/>
      <c r="AH9" s="558"/>
      <c r="AI9" s="571">
        <v>43.94</v>
      </c>
      <c r="AJ9" s="344">
        <v>8.1999999999999993</v>
      </c>
      <c r="AK9" s="558"/>
      <c r="AL9" s="559"/>
      <c r="AM9" s="558"/>
      <c r="AN9" s="560"/>
      <c r="AO9" s="657"/>
      <c r="AP9" s="657"/>
      <c r="AQ9" s="657"/>
      <c r="AR9" s="440"/>
      <c r="AS9" s="237"/>
      <c r="AT9" s="730"/>
      <c r="AW9" s="730"/>
    </row>
    <row r="10" spans="1:51" s="47" customFormat="1" x14ac:dyDescent="0.35">
      <c r="A10" s="46"/>
      <c r="N10" s="320"/>
      <c r="Q10" s="320"/>
      <c r="T10" s="320"/>
      <c r="AT10" s="730"/>
      <c r="AU10" s="2"/>
      <c r="AV10" s="2"/>
      <c r="AW10" s="730"/>
      <c r="AX10" s="2"/>
      <c r="AY10" s="2"/>
    </row>
    <row r="11" spans="1:51" s="47" customFormat="1" ht="15" thickBot="1" x14ac:dyDescent="0.4">
      <c r="A11" s="67" t="s">
        <v>101</v>
      </c>
      <c r="N11" s="320"/>
      <c r="Q11" s="320"/>
      <c r="T11" s="320"/>
      <c r="AT11" s="730"/>
      <c r="AU11" s="2"/>
      <c r="AV11" s="2"/>
      <c r="AW11" s="730"/>
      <c r="AX11" s="2"/>
      <c r="AY11" s="2"/>
    </row>
    <row r="12" spans="1:51" ht="15" thickBot="1" x14ac:dyDescent="0.4">
      <c r="A12" s="238" t="s">
        <v>72</v>
      </c>
      <c r="B12" s="239" t="s">
        <v>73</v>
      </c>
      <c r="C12" s="239" t="s">
        <v>42</v>
      </c>
      <c r="D12" s="240">
        <v>2009</v>
      </c>
      <c r="E12" s="396"/>
      <c r="F12" s="397"/>
      <c r="G12" s="397"/>
      <c r="H12" s="398"/>
      <c r="I12" s="397"/>
      <c r="J12" s="397"/>
      <c r="K12" s="399"/>
      <c r="L12" s="400"/>
      <c r="M12" s="401"/>
      <c r="N12" s="402"/>
      <c r="O12" s="403"/>
      <c r="P12" s="403"/>
      <c r="Q12" s="404"/>
      <c r="R12" s="405"/>
      <c r="S12" s="405"/>
      <c r="T12" s="404"/>
      <c r="U12" s="405"/>
      <c r="V12" s="442"/>
      <c r="W12" s="471">
        <v>41.26</v>
      </c>
      <c r="X12" s="460"/>
      <c r="Y12" s="460"/>
      <c r="Z12" s="366">
        <v>47.46</v>
      </c>
      <c r="AA12" s="241">
        <v>9.1</v>
      </c>
      <c r="AB12" s="241"/>
      <c r="AC12" s="472">
        <v>48.09</v>
      </c>
      <c r="AD12" s="473">
        <v>9.1</v>
      </c>
      <c r="AE12" s="242"/>
      <c r="AF12" s="472">
        <v>41.26</v>
      </c>
      <c r="AG12" s="561"/>
      <c r="AH12" s="561"/>
      <c r="AI12" s="561">
        <v>10.28</v>
      </c>
      <c r="AJ12" s="561">
        <v>2.5</v>
      </c>
      <c r="AK12" s="561"/>
      <c r="AL12" s="561"/>
      <c r="AM12" s="561"/>
      <c r="AN12" s="562"/>
      <c r="AO12" s="658"/>
      <c r="AP12" s="658"/>
      <c r="AQ12" s="658"/>
      <c r="AR12" s="474">
        <f>AC12+W12+Z12+AF12</f>
        <v>178.07</v>
      </c>
      <c r="AS12" s="722" t="s">
        <v>147</v>
      </c>
      <c r="AT12" s="730"/>
      <c r="AU12" s="2"/>
      <c r="AV12" s="2"/>
      <c r="AW12" s="730"/>
      <c r="AX12" s="2"/>
      <c r="AY12" s="2"/>
    </row>
    <row r="13" spans="1:51" s="47" customFormat="1" x14ac:dyDescent="0.35">
      <c r="A13" s="46"/>
      <c r="N13" s="320"/>
      <c r="Q13" s="320"/>
      <c r="T13" s="320"/>
      <c r="AT13" s="730"/>
      <c r="AU13" s="2"/>
      <c r="AV13" s="2"/>
      <c r="AW13" s="730"/>
      <c r="AX13" s="2"/>
      <c r="AY13" s="2"/>
    </row>
    <row r="14" spans="1:51" s="47" customFormat="1" ht="15" thickBot="1" x14ac:dyDescent="0.4">
      <c r="A14" s="67" t="s">
        <v>100</v>
      </c>
      <c r="N14" s="320"/>
      <c r="Q14" s="320"/>
      <c r="T14" s="320"/>
      <c r="AT14" s="730"/>
      <c r="AU14" s="2"/>
      <c r="AV14" s="2"/>
      <c r="AW14" s="730"/>
      <c r="AX14" s="2"/>
      <c r="AY14" s="2"/>
    </row>
    <row r="15" spans="1:51" x14ac:dyDescent="0.35">
      <c r="A15" s="42" t="s">
        <v>82</v>
      </c>
      <c r="B15" s="43" t="s">
        <v>83</v>
      </c>
      <c r="C15" s="33" t="s">
        <v>20</v>
      </c>
      <c r="D15" s="206">
        <v>2007</v>
      </c>
      <c r="E15" s="332">
        <v>44.55</v>
      </c>
      <c r="F15" s="165"/>
      <c r="G15" s="165"/>
      <c r="H15" s="164">
        <v>52.64</v>
      </c>
      <c r="I15" s="165">
        <v>11.9</v>
      </c>
      <c r="J15" s="165"/>
      <c r="K15" s="329">
        <v>53.01</v>
      </c>
      <c r="L15" s="327">
        <v>11.9</v>
      </c>
      <c r="M15" s="292"/>
      <c r="N15" s="307">
        <v>43.58</v>
      </c>
      <c r="O15" s="295"/>
      <c r="P15" s="295"/>
      <c r="Q15" s="309">
        <v>51.18</v>
      </c>
      <c r="R15" s="310">
        <v>12.1</v>
      </c>
      <c r="S15" s="44"/>
      <c r="T15" s="309">
        <v>52.17</v>
      </c>
      <c r="U15" s="310">
        <v>12.1</v>
      </c>
      <c r="V15" s="443"/>
      <c r="W15" s="307">
        <v>43.73</v>
      </c>
      <c r="X15" s="461"/>
      <c r="Y15" s="461"/>
      <c r="Z15" s="367">
        <v>48.5</v>
      </c>
      <c r="AA15" s="310">
        <v>11.5</v>
      </c>
      <c r="AB15" s="188"/>
      <c r="AC15" s="309">
        <v>52.81</v>
      </c>
      <c r="AD15" s="310">
        <v>12.9</v>
      </c>
      <c r="AE15" s="511"/>
      <c r="AF15" s="307">
        <v>44.19</v>
      </c>
      <c r="AG15" s="563"/>
      <c r="AH15" s="563"/>
      <c r="AI15" s="309">
        <v>52.265000000000001</v>
      </c>
      <c r="AJ15" s="309">
        <v>12.9</v>
      </c>
      <c r="AK15" s="563"/>
      <c r="AL15" s="563"/>
      <c r="AM15" s="563"/>
      <c r="AN15" s="564"/>
      <c r="AO15" s="423">
        <v>51.22</v>
      </c>
      <c r="AP15" s="700">
        <v>11.5</v>
      </c>
      <c r="AQ15" s="659"/>
      <c r="AR15" s="423">
        <f>E15+AC15+K15+AF15</f>
        <v>194.56</v>
      </c>
      <c r="AS15" s="723">
        <v>1</v>
      </c>
      <c r="AT15" s="730"/>
      <c r="AU15" s="2"/>
      <c r="AV15" s="2"/>
      <c r="AW15" s="730"/>
      <c r="AX15" s="2"/>
      <c r="AY15" s="2"/>
    </row>
    <row r="16" spans="1:51" x14ac:dyDescent="0.35">
      <c r="A16" s="45" t="s">
        <v>135</v>
      </c>
      <c r="B16" s="31" t="s">
        <v>133</v>
      </c>
      <c r="C16" s="9" t="s">
        <v>121</v>
      </c>
      <c r="D16" s="226">
        <v>2006</v>
      </c>
      <c r="E16" s="383"/>
      <c r="F16" s="384"/>
      <c r="G16" s="384"/>
      <c r="H16" s="385"/>
      <c r="I16" s="384"/>
      <c r="J16" s="384"/>
      <c r="K16" s="385"/>
      <c r="L16" s="369"/>
      <c r="M16" s="386"/>
      <c r="N16" s="308">
        <v>43.63</v>
      </c>
      <c r="O16" s="289"/>
      <c r="P16" s="289"/>
      <c r="Q16" s="311">
        <v>52.72</v>
      </c>
      <c r="R16" s="312">
        <v>12.7</v>
      </c>
      <c r="S16" s="5"/>
      <c r="T16" s="311">
        <v>53.49</v>
      </c>
      <c r="U16" s="312">
        <v>12.7</v>
      </c>
      <c r="V16" s="444"/>
      <c r="W16" s="308">
        <v>43.13</v>
      </c>
      <c r="X16" s="407"/>
      <c r="Y16" s="407"/>
      <c r="Z16" s="182">
        <v>51.45</v>
      </c>
      <c r="AA16" s="312">
        <v>12.7</v>
      </c>
      <c r="AB16" s="181"/>
      <c r="AC16" s="311">
        <v>52.26</v>
      </c>
      <c r="AD16" s="312">
        <v>12.7</v>
      </c>
      <c r="AE16" s="512"/>
      <c r="AF16" s="308">
        <v>44.32</v>
      </c>
      <c r="AG16" s="565"/>
      <c r="AH16" s="565"/>
      <c r="AI16" s="565">
        <v>16.035</v>
      </c>
      <c r="AJ16" s="565">
        <v>3.8</v>
      </c>
      <c r="AK16" s="565"/>
      <c r="AL16" s="565"/>
      <c r="AM16" s="565"/>
      <c r="AN16" s="539"/>
      <c r="AO16" s="689"/>
      <c r="AP16" s="660"/>
      <c r="AQ16" s="660"/>
      <c r="AR16" s="446">
        <f>N16+Q16+T16+AF16</f>
        <v>194.16</v>
      </c>
      <c r="AS16" s="724">
        <v>2</v>
      </c>
      <c r="AT16" s="730"/>
      <c r="AU16" s="2"/>
      <c r="AV16" s="2"/>
      <c r="AW16" s="730"/>
      <c r="AX16" s="2"/>
      <c r="AY16" s="2"/>
    </row>
    <row r="17" spans="1:51" x14ac:dyDescent="0.35">
      <c r="A17" s="45" t="s">
        <v>74</v>
      </c>
      <c r="B17" s="31" t="s">
        <v>75</v>
      </c>
      <c r="C17" s="151" t="s">
        <v>109</v>
      </c>
      <c r="D17" s="207">
        <v>2007</v>
      </c>
      <c r="E17" s="243">
        <v>42.905000000000001</v>
      </c>
      <c r="F17" s="167"/>
      <c r="G17" s="167"/>
      <c r="H17" s="166">
        <v>51.085000000000001</v>
      </c>
      <c r="I17" s="167">
        <v>13.1</v>
      </c>
      <c r="J17" s="167"/>
      <c r="K17" s="166">
        <v>10.67</v>
      </c>
      <c r="L17" s="172">
        <v>3.2</v>
      </c>
      <c r="M17" s="293"/>
      <c r="N17" s="308">
        <v>41.93</v>
      </c>
      <c r="O17" s="289"/>
      <c r="P17" s="289"/>
      <c r="Q17" s="288">
        <v>38</v>
      </c>
      <c r="R17" s="5">
        <v>10.3</v>
      </c>
      <c r="S17" s="5"/>
      <c r="T17" s="288">
        <v>10.62</v>
      </c>
      <c r="U17" s="5">
        <v>3</v>
      </c>
      <c r="V17" s="444"/>
      <c r="W17" s="415">
        <v>21.08</v>
      </c>
      <c r="X17" s="449"/>
      <c r="Y17" s="449"/>
      <c r="Z17" s="185">
        <v>10.51</v>
      </c>
      <c r="AA17" s="181">
        <v>3</v>
      </c>
      <c r="AB17" s="181"/>
      <c r="AC17" s="182">
        <v>36.159999999999997</v>
      </c>
      <c r="AD17" s="181">
        <v>8.8000000000000007</v>
      </c>
      <c r="AE17" s="512"/>
      <c r="AF17" s="308">
        <v>42.884999999999998</v>
      </c>
      <c r="AG17" s="565"/>
      <c r="AH17" s="565"/>
      <c r="AI17" s="311">
        <v>52.64</v>
      </c>
      <c r="AJ17" s="311">
        <v>13.1</v>
      </c>
      <c r="AK17" s="565"/>
      <c r="AL17" s="565"/>
      <c r="AM17" s="565"/>
      <c r="AN17" s="539"/>
      <c r="AO17" s="446">
        <v>51.95</v>
      </c>
      <c r="AP17" s="691">
        <v>14</v>
      </c>
      <c r="AQ17" s="660"/>
      <c r="AR17" s="446">
        <f>E17+AO17+AF17+AI17</f>
        <v>190.38</v>
      </c>
      <c r="AS17" s="724">
        <v>3</v>
      </c>
      <c r="AT17" s="730"/>
      <c r="AU17" s="2"/>
      <c r="AV17" s="2"/>
      <c r="AW17" s="730"/>
      <c r="AX17" s="2"/>
      <c r="AY17" s="2"/>
    </row>
    <row r="18" spans="1:51" x14ac:dyDescent="0.35">
      <c r="A18" s="45" t="s">
        <v>76</v>
      </c>
      <c r="B18" s="31" t="s">
        <v>77</v>
      </c>
      <c r="C18" s="8" t="s">
        <v>78</v>
      </c>
      <c r="D18" s="207">
        <v>2007</v>
      </c>
      <c r="E18" s="333">
        <v>42.774999999999999</v>
      </c>
      <c r="F18" s="167"/>
      <c r="G18" s="167"/>
      <c r="H18" s="166">
        <v>50.55</v>
      </c>
      <c r="I18" s="167">
        <v>11.8</v>
      </c>
      <c r="J18" s="167"/>
      <c r="K18" s="166">
        <v>49.174999999999997</v>
      </c>
      <c r="L18" s="328">
        <v>11.1</v>
      </c>
      <c r="M18" s="293"/>
      <c r="N18" s="308">
        <v>42.66</v>
      </c>
      <c r="O18" s="289"/>
      <c r="P18" s="289"/>
      <c r="Q18" s="311">
        <v>51.37</v>
      </c>
      <c r="R18" s="312">
        <v>11.9</v>
      </c>
      <c r="S18" s="5"/>
      <c r="T18" s="311">
        <v>51.7</v>
      </c>
      <c r="U18" s="312">
        <v>11.9</v>
      </c>
      <c r="V18" s="444"/>
      <c r="W18" s="308">
        <v>42.02</v>
      </c>
      <c r="X18" s="449"/>
      <c r="Y18" s="449"/>
      <c r="Z18" s="185">
        <v>48.37</v>
      </c>
      <c r="AA18" s="181">
        <v>6.4</v>
      </c>
      <c r="AB18" s="181"/>
      <c r="AC18" s="311">
        <v>49.57</v>
      </c>
      <c r="AD18" s="312">
        <v>11.8</v>
      </c>
      <c r="AE18" s="512"/>
      <c r="AF18" s="308">
        <v>43.674999999999997</v>
      </c>
      <c r="AG18" s="565"/>
      <c r="AH18" s="565"/>
      <c r="AI18" s="565">
        <v>47.96</v>
      </c>
      <c r="AJ18" s="311">
        <v>12</v>
      </c>
      <c r="AK18" s="565"/>
      <c r="AL18" s="565"/>
      <c r="AM18" s="565"/>
      <c r="AN18" s="539"/>
      <c r="AO18" s="689"/>
      <c r="AP18" s="660"/>
      <c r="AQ18" s="660"/>
      <c r="AR18" s="446">
        <f>E18+AF18+Q18+T18</f>
        <v>189.51999999999998</v>
      </c>
      <c r="AS18" s="724">
        <v>4</v>
      </c>
      <c r="AT18" s="32"/>
      <c r="AW18" s="32"/>
    </row>
    <row r="19" spans="1:51" x14ac:dyDescent="0.35">
      <c r="A19" s="45" t="s">
        <v>46</v>
      </c>
      <c r="B19" s="31" t="s">
        <v>79</v>
      </c>
      <c r="C19" s="151" t="s">
        <v>15</v>
      </c>
      <c r="D19" s="207">
        <v>2007</v>
      </c>
      <c r="E19" s="243">
        <v>41.185000000000002</v>
      </c>
      <c r="F19" s="167"/>
      <c r="G19" s="167"/>
      <c r="H19" s="166">
        <v>36.549999999999997</v>
      </c>
      <c r="I19" s="167">
        <v>7.8</v>
      </c>
      <c r="J19" s="167"/>
      <c r="K19" s="166"/>
      <c r="L19" s="172"/>
      <c r="M19" s="293"/>
      <c r="N19" s="308">
        <v>41.73</v>
      </c>
      <c r="O19" s="289"/>
      <c r="P19" s="289"/>
      <c r="Q19" s="288">
        <v>37.74</v>
      </c>
      <c r="R19" s="5">
        <v>7.5</v>
      </c>
      <c r="S19" s="5"/>
      <c r="T19" s="311">
        <v>50.07</v>
      </c>
      <c r="U19" s="312">
        <v>10.6</v>
      </c>
      <c r="V19" s="444"/>
      <c r="W19" s="415">
        <v>40.19</v>
      </c>
      <c r="X19" s="449"/>
      <c r="Y19" s="449"/>
      <c r="Z19" s="185">
        <v>9.5399999999999991</v>
      </c>
      <c r="AA19" s="181">
        <v>2.1</v>
      </c>
      <c r="AB19" s="181"/>
      <c r="AC19" s="182">
        <v>5.39</v>
      </c>
      <c r="AD19" s="181">
        <v>1.5</v>
      </c>
      <c r="AE19" s="512"/>
      <c r="AF19" s="308">
        <v>41.86</v>
      </c>
      <c r="AG19" s="566"/>
      <c r="AH19" s="566"/>
      <c r="AI19" s="565">
        <v>5.08</v>
      </c>
      <c r="AJ19" s="538">
        <v>1.5</v>
      </c>
      <c r="AK19" s="538"/>
      <c r="AL19" s="567"/>
      <c r="AM19" s="538"/>
      <c r="AN19" s="539"/>
      <c r="AO19" s="689"/>
      <c r="AP19" s="660"/>
      <c r="AQ19" s="660"/>
      <c r="AR19" s="446">
        <f>T19+N19+AF19</f>
        <v>133.66</v>
      </c>
      <c r="AS19" s="324"/>
      <c r="AT19" s="32"/>
      <c r="AW19" s="32"/>
    </row>
    <row r="20" spans="1:51" ht="15" thickBot="1" x14ac:dyDescent="0.4">
      <c r="A20" s="45" t="s">
        <v>80</v>
      </c>
      <c r="B20" s="31" t="s">
        <v>81</v>
      </c>
      <c r="C20" s="8" t="s">
        <v>14</v>
      </c>
      <c r="D20" s="207">
        <v>2007</v>
      </c>
      <c r="E20" s="326">
        <v>41.87</v>
      </c>
      <c r="F20" s="169"/>
      <c r="G20" s="169"/>
      <c r="H20" s="168">
        <v>46.29</v>
      </c>
      <c r="I20" s="345">
        <v>10.4</v>
      </c>
      <c r="J20" s="169"/>
      <c r="K20" s="168">
        <v>18.489999999999998</v>
      </c>
      <c r="L20" s="172">
        <v>4.4000000000000004</v>
      </c>
      <c r="M20" s="293"/>
      <c r="N20" s="291">
        <v>40.99</v>
      </c>
      <c r="O20" s="289"/>
      <c r="P20" s="289"/>
      <c r="Q20" s="288">
        <v>9.73</v>
      </c>
      <c r="R20" s="5">
        <v>2.5</v>
      </c>
      <c r="S20" s="5"/>
      <c r="T20" s="288">
        <v>15.11</v>
      </c>
      <c r="U20" s="5">
        <v>3.8</v>
      </c>
      <c r="V20" s="444"/>
      <c r="W20" s="415">
        <v>41.11</v>
      </c>
      <c r="X20" s="449"/>
      <c r="Y20" s="449"/>
      <c r="Z20" s="185">
        <v>48.07</v>
      </c>
      <c r="AA20" s="181">
        <v>10.4</v>
      </c>
      <c r="AB20" s="181"/>
      <c r="AC20" s="182">
        <v>48.01</v>
      </c>
      <c r="AD20" s="181">
        <v>10.4</v>
      </c>
      <c r="AE20" s="512"/>
      <c r="AF20" s="391"/>
      <c r="AG20" s="393"/>
      <c r="AH20" s="393"/>
      <c r="AI20" s="368"/>
      <c r="AJ20" s="369"/>
      <c r="AK20" s="369"/>
      <c r="AL20" s="370"/>
      <c r="AM20" s="369"/>
      <c r="AN20" s="386"/>
      <c r="AO20" s="699"/>
      <c r="AP20" s="661"/>
      <c r="AQ20" s="661"/>
      <c r="AR20" s="447"/>
      <c r="AS20" s="246"/>
      <c r="AT20" s="32"/>
      <c r="AW20" s="32"/>
    </row>
    <row r="21" spans="1:51" ht="15" customHeight="1" x14ac:dyDescent="0.35">
      <c r="A21" s="45" t="s">
        <v>136</v>
      </c>
      <c r="B21" s="31" t="s">
        <v>83</v>
      </c>
      <c r="C21" s="8" t="s">
        <v>122</v>
      </c>
      <c r="D21" s="207">
        <v>2007</v>
      </c>
      <c r="E21" s="244">
        <v>40.984999999999999</v>
      </c>
      <c r="F21" s="169"/>
      <c r="G21" s="169"/>
      <c r="H21" s="168">
        <v>15.365</v>
      </c>
      <c r="I21" s="169">
        <v>3.4</v>
      </c>
      <c r="J21" s="169"/>
      <c r="K21" s="168"/>
      <c r="L21" s="172"/>
      <c r="M21" s="293"/>
      <c r="N21" s="291">
        <v>39.479999999999997</v>
      </c>
      <c r="O21" s="289"/>
      <c r="P21" s="289"/>
      <c r="Q21" s="288">
        <v>46.71</v>
      </c>
      <c r="R21" s="312">
        <v>10.7</v>
      </c>
      <c r="S21" s="5"/>
      <c r="T21" s="288">
        <v>49.26</v>
      </c>
      <c r="U21" s="312">
        <v>10.7</v>
      </c>
      <c r="V21" s="444"/>
      <c r="W21" s="391"/>
      <c r="X21" s="393"/>
      <c r="Y21" s="393"/>
      <c r="Z21" s="368"/>
      <c r="AA21" s="369"/>
      <c r="AB21" s="369"/>
      <c r="AC21" s="370"/>
      <c r="AD21" s="369"/>
      <c r="AE21" s="386"/>
      <c r="AF21" s="391"/>
      <c r="AG21" s="393"/>
      <c r="AH21" s="393"/>
      <c r="AI21" s="368"/>
      <c r="AJ21" s="369"/>
      <c r="AK21" s="369"/>
      <c r="AL21" s="370"/>
      <c r="AM21" s="369"/>
      <c r="AN21" s="386"/>
      <c r="AO21" s="699"/>
      <c r="AP21" s="661"/>
      <c r="AQ21" s="661"/>
      <c r="AR21" s="447"/>
      <c r="AS21" s="247"/>
      <c r="AT21" s="32"/>
      <c r="AW21" s="32"/>
    </row>
    <row r="22" spans="1:51" ht="17" customHeight="1" thickBot="1" x14ac:dyDescent="0.4">
      <c r="A22" s="50" t="s">
        <v>137</v>
      </c>
      <c r="B22" s="51" t="s">
        <v>134</v>
      </c>
      <c r="C22" s="36" t="s">
        <v>123</v>
      </c>
      <c r="D22" s="208">
        <v>2006</v>
      </c>
      <c r="E22" s="245">
        <v>39.645000000000003</v>
      </c>
      <c r="F22" s="171"/>
      <c r="G22" s="171"/>
      <c r="H22" s="170">
        <v>49.704999999999998</v>
      </c>
      <c r="I22" s="345">
        <v>11.3</v>
      </c>
      <c r="J22" s="171"/>
      <c r="K22" s="170">
        <v>50.6</v>
      </c>
      <c r="L22" s="330">
        <v>11.3</v>
      </c>
      <c r="M22" s="294"/>
      <c r="N22" s="303">
        <v>34.17</v>
      </c>
      <c r="O22" s="296"/>
      <c r="P22" s="296"/>
      <c r="Q22" s="304">
        <v>50.9</v>
      </c>
      <c r="R22" s="323">
        <v>11.3</v>
      </c>
      <c r="S22" s="89"/>
      <c r="T22" s="304">
        <v>5.56</v>
      </c>
      <c r="U22" s="53">
        <v>1.3</v>
      </c>
      <c r="V22" s="445"/>
      <c r="W22" s="475">
        <v>43.48</v>
      </c>
      <c r="X22" s="417"/>
      <c r="Y22" s="417"/>
      <c r="Z22" s="183">
        <v>48.17</v>
      </c>
      <c r="AA22" s="184">
        <v>11.3</v>
      </c>
      <c r="AB22" s="184"/>
      <c r="AC22" s="183">
        <v>50.11</v>
      </c>
      <c r="AD22" s="184">
        <v>11.3</v>
      </c>
      <c r="AE22" s="513"/>
      <c r="AF22" s="568">
        <v>42.58</v>
      </c>
      <c r="AG22" s="569"/>
      <c r="AH22" s="569"/>
      <c r="AI22" s="570">
        <v>51.29</v>
      </c>
      <c r="AJ22" s="540">
        <v>11.3</v>
      </c>
      <c r="AK22" s="540"/>
      <c r="AL22" s="571"/>
      <c r="AM22" s="540"/>
      <c r="AN22" s="541"/>
      <c r="AO22" s="690">
        <v>50.564999999999998</v>
      </c>
      <c r="AP22" s="701">
        <v>11.3</v>
      </c>
      <c r="AQ22" s="662"/>
      <c r="AR22" s="448"/>
      <c r="AS22" s="248"/>
      <c r="AT22" s="32"/>
      <c r="AW22" s="32"/>
    </row>
    <row r="23" spans="1:51" s="47" customFormat="1" x14ac:dyDescent="0.35">
      <c r="A23" s="46"/>
      <c r="N23" s="320"/>
      <c r="Q23" s="320"/>
      <c r="T23" s="320"/>
      <c r="AT23" s="727"/>
      <c r="AW23" s="727"/>
    </row>
    <row r="24" spans="1:51" s="47" customFormat="1" ht="15" thickBot="1" x14ac:dyDescent="0.4">
      <c r="A24" s="67" t="s">
        <v>99</v>
      </c>
      <c r="N24" s="320"/>
      <c r="Q24" s="320"/>
      <c r="T24" s="320"/>
      <c r="AT24" s="727"/>
      <c r="AW24" s="727"/>
    </row>
    <row r="25" spans="1:51" x14ac:dyDescent="0.35">
      <c r="A25" s="42" t="s">
        <v>86</v>
      </c>
      <c r="B25" s="43" t="s">
        <v>87</v>
      </c>
      <c r="C25" s="33" t="s">
        <v>62</v>
      </c>
      <c r="D25" s="206">
        <v>2005</v>
      </c>
      <c r="E25" s="331">
        <v>55.94</v>
      </c>
      <c r="F25" s="327">
        <v>16.2</v>
      </c>
      <c r="G25" s="310">
        <v>2.8</v>
      </c>
      <c r="H25" s="342">
        <v>57.284999999999997</v>
      </c>
      <c r="I25" s="327">
        <v>16.2</v>
      </c>
      <c r="J25" s="310">
        <v>2.8</v>
      </c>
      <c r="K25" s="325">
        <v>18.135000000000002</v>
      </c>
      <c r="L25" s="261">
        <v>5.5</v>
      </c>
      <c r="M25" s="292"/>
      <c r="N25" s="307">
        <v>56.1</v>
      </c>
      <c r="O25" s="310">
        <v>16.2</v>
      </c>
      <c r="P25" s="310">
        <v>2.8</v>
      </c>
      <c r="Q25" s="290">
        <v>17.690000000000001</v>
      </c>
      <c r="R25" s="203">
        <v>5.5</v>
      </c>
      <c r="S25" s="203"/>
      <c r="T25" s="290">
        <v>20.85</v>
      </c>
      <c r="U25" s="203">
        <v>5.7</v>
      </c>
      <c r="V25" s="450"/>
      <c r="W25" s="462">
        <v>11.88</v>
      </c>
      <c r="X25" s="463">
        <v>3.8</v>
      </c>
      <c r="Y25" s="463"/>
      <c r="Z25" s="479">
        <v>55.04</v>
      </c>
      <c r="AA25" s="310">
        <v>16.2</v>
      </c>
      <c r="AB25" s="310">
        <f>AA25-E40</f>
        <v>2.7999999999999989</v>
      </c>
      <c r="AC25" s="479">
        <v>55.2</v>
      </c>
      <c r="AD25" s="310">
        <v>15.8</v>
      </c>
      <c r="AE25" s="420">
        <f>AD25-E40</f>
        <v>2.4000000000000004</v>
      </c>
      <c r="AF25" s="307">
        <v>56.125</v>
      </c>
      <c r="AG25" s="310">
        <v>16.2</v>
      </c>
      <c r="AH25" s="310">
        <f>AG25-E40</f>
        <v>2.7999999999999989</v>
      </c>
      <c r="AI25" s="309">
        <v>54.965000000000003</v>
      </c>
      <c r="AJ25" s="310">
        <v>16.2</v>
      </c>
      <c r="AK25" s="310">
        <f>AJ25-E40</f>
        <v>2.7999999999999989</v>
      </c>
      <c r="AL25" s="309">
        <v>56.784999999999997</v>
      </c>
      <c r="AM25" s="310">
        <v>16.2</v>
      </c>
      <c r="AN25" s="707">
        <f>AM25-E40</f>
        <v>2.7999999999999989</v>
      </c>
      <c r="AO25" s="423">
        <v>56.895000000000003</v>
      </c>
      <c r="AP25" s="700">
        <v>16.2</v>
      </c>
      <c r="AQ25" s="423">
        <f>AP25-E40</f>
        <v>2.7999999999999989</v>
      </c>
      <c r="AR25" s="423">
        <f>E25+H25+G25+J25+AL25+AN25+AO25+AQ25</f>
        <v>238.10500000000002</v>
      </c>
      <c r="AS25" s="725">
        <v>1</v>
      </c>
      <c r="AT25" s="32"/>
      <c r="AW25" s="32"/>
    </row>
    <row r="26" spans="1:51" x14ac:dyDescent="0.35">
      <c r="A26" s="45" t="s">
        <v>92</v>
      </c>
      <c r="B26" s="31" t="s">
        <v>93</v>
      </c>
      <c r="C26" s="8" t="s">
        <v>25</v>
      </c>
      <c r="D26" s="207">
        <v>2003</v>
      </c>
      <c r="E26" s="387"/>
      <c r="F26" s="388"/>
      <c r="G26" s="388"/>
      <c r="H26" s="389"/>
      <c r="I26" s="388"/>
      <c r="J26" s="388"/>
      <c r="K26" s="389"/>
      <c r="L26" s="388"/>
      <c r="M26" s="390"/>
      <c r="N26" s="291">
        <v>17.75</v>
      </c>
      <c r="O26" s="280">
        <v>5.5</v>
      </c>
      <c r="P26" s="135"/>
      <c r="Q26" s="311">
        <v>56.59</v>
      </c>
      <c r="R26" s="312">
        <v>16</v>
      </c>
      <c r="S26" s="312">
        <f>R26-E39</f>
        <v>4.6999999999999993</v>
      </c>
      <c r="T26" s="288">
        <v>35.119999999999997</v>
      </c>
      <c r="U26" s="10">
        <v>10.199999999999999</v>
      </c>
      <c r="V26" s="452"/>
      <c r="W26" s="476">
        <v>54.6</v>
      </c>
      <c r="X26" s="477">
        <v>15.2</v>
      </c>
      <c r="Y26" s="477">
        <f>X26-E39</f>
        <v>3.8999999999999986</v>
      </c>
      <c r="Z26" s="480">
        <v>56.26</v>
      </c>
      <c r="AA26" s="312">
        <v>16.2</v>
      </c>
      <c r="AB26" s="312">
        <f>AA26-E39</f>
        <v>4.8999999999999986</v>
      </c>
      <c r="AC26" s="187">
        <v>12.09</v>
      </c>
      <c r="AD26" s="186">
        <v>3.8</v>
      </c>
      <c r="AE26" s="514"/>
      <c r="AF26" s="308">
        <v>56.25</v>
      </c>
      <c r="AG26" s="312">
        <v>16</v>
      </c>
      <c r="AH26" s="312">
        <f>AG26-E39</f>
        <v>4.6999999999999993</v>
      </c>
      <c r="AI26" s="565">
        <v>18.329999999999998</v>
      </c>
      <c r="AJ26" s="635">
        <v>5.5</v>
      </c>
      <c r="AK26" s="573"/>
      <c r="AL26" s="311">
        <v>56.73</v>
      </c>
      <c r="AM26" s="312">
        <v>16</v>
      </c>
      <c r="AN26" s="708">
        <f>AM26-E39</f>
        <v>4.6999999999999993</v>
      </c>
      <c r="AO26" s="454">
        <v>53.905000000000001</v>
      </c>
      <c r="AP26" s="709">
        <v>15.3</v>
      </c>
      <c r="AQ26" s="454">
        <f>AP26-E39</f>
        <v>4</v>
      </c>
      <c r="AR26" s="454">
        <f>AL26+AN26+Z26+AB26+Q26+S26+AF26+AH26</f>
        <v>244.82999999999998</v>
      </c>
      <c r="AS26" s="726">
        <v>2</v>
      </c>
      <c r="AT26" s="32"/>
      <c r="AW26" s="32"/>
    </row>
    <row r="27" spans="1:51" x14ac:dyDescent="0.35">
      <c r="A27" s="45" t="s">
        <v>90</v>
      </c>
      <c r="B27" s="31" t="s">
        <v>91</v>
      </c>
      <c r="C27" s="8" t="s">
        <v>25</v>
      </c>
      <c r="D27" s="207">
        <v>2004</v>
      </c>
      <c r="E27" s="326">
        <v>56.29</v>
      </c>
      <c r="F27" s="169">
        <v>14.6</v>
      </c>
      <c r="G27" s="312">
        <f>F27-E41</f>
        <v>14.6</v>
      </c>
      <c r="H27" s="168">
        <v>23.94</v>
      </c>
      <c r="I27" s="169">
        <v>7.1</v>
      </c>
      <c r="J27" s="169"/>
      <c r="K27" s="168">
        <v>57.734999999999999</v>
      </c>
      <c r="L27" s="169">
        <v>15.8</v>
      </c>
      <c r="M27" s="343">
        <f>L27-E41</f>
        <v>15.8</v>
      </c>
      <c r="N27" s="605">
        <v>50.7</v>
      </c>
      <c r="O27" s="312">
        <v>13.8</v>
      </c>
      <c r="P27" s="289"/>
      <c r="Q27" s="288">
        <v>0</v>
      </c>
      <c r="R27" s="289">
        <v>0</v>
      </c>
      <c r="S27" s="280"/>
      <c r="T27" s="288">
        <v>12.6</v>
      </c>
      <c r="U27" s="280">
        <v>3.8</v>
      </c>
      <c r="V27" s="451"/>
      <c r="W27" s="476">
        <v>54.863999999999997</v>
      </c>
      <c r="X27" s="477">
        <v>14.4</v>
      </c>
      <c r="Y27" s="477">
        <f>X27-E41</f>
        <v>14.4</v>
      </c>
      <c r="Z27" s="480">
        <v>55.22</v>
      </c>
      <c r="AA27" s="312">
        <v>14.8</v>
      </c>
      <c r="AB27" s="312">
        <f>AA27-E41</f>
        <v>14.8</v>
      </c>
      <c r="AC27" s="480">
        <v>57.5</v>
      </c>
      <c r="AD27" s="312">
        <v>15.8</v>
      </c>
      <c r="AE27" s="343">
        <f>AD27-E41</f>
        <v>15.8</v>
      </c>
      <c r="AF27" s="308">
        <v>54.91</v>
      </c>
      <c r="AG27" s="312">
        <v>14.8</v>
      </c>
      <c r="AH27" s="312">
        <f>AG27-E41</f>
        <v>14.8</v>
      </c>
      <c r="AI27" s="565">
        <v>29.864999999999998</v>
      </c>
      <c r="AJ27" s="635">
        <v>4.7</v>
      </c>
      <c r="AK27" s="573"/>
      <c r="AL27" s="566"/>
      <c r="AM27" s="635"/>
      <c r="AN27" s="706"/>
      <c r="AO27" s="704"/>
      <c r="AP27" s="705"/>
      <c r="AQ27" s="663"/>
      <c r="AR27" s="454">
        <f>E27+K27+G27+M27+AC27+AE27+Z27+AB27</f>
        <v>287.74500000000006</v>
      </c>
      <c r="AS27" s="726">
        <v>3</v>
      </c>
      <c r="AT27" s="32"/>
      <c r="AW27" s="32"/>
    </row>
    <row r="28" spans="1:51" x14ac:dyDescent="0.35">
      <c r="A28" s="45" t="s">
        <v>84</v>
      </c>
      <c r="B28" s="31" t="s">
        <v>85</v>
      </c>
      <c r="C28" s="151" t="s">
        <v>109</v>
      </c>
      <c r="D28" s="207">
        <v>2005</v>
      </c>
      <c r="E28" s="244">
        <v>6.5</v>
      </c>
      <c r="F28" s="169">
        <v>2</v>
      </c>
      <c r="G28" s="169"/>
      <c r="H28" s="168">
        <v>52.86</v>
      </c>
      <c r="I28" s="169">
        <v>13.4</v>
      </c>
      <c r="J28" s="169"/>
      <c r="K28" s="168">
        <v>44.85</v>
      </c>
      <c r="L28" s="169">
        <v>11.3</v>
      </c>
      <c r="M28" s="300"/>
      <c r="N28" s="272"/>
      <c r="O28" s="321"/>
      <c r="P28" s="135"/>
      <c r="Q28" s="91"/>
      <c r="R28" s="10"/>
      <c r="S28" s="10"/>
      <c r="T28" s="135"/>
      <c r="U28" s="10"/>
      <c r="V28" s="452"/>
      <c r="W28" s="464"/>
      <c r="X28" s="186"/>
      <c r="Y28" s="186"/>
      <c r="Z28" s="185"/>
      <c r="AA28" s="186"/>
      <c r="AB28" s="186"/>
      <c r="AC28" s="180"/>
      <c r="AD28" s="186"/>
      <c r="AE28" s="514"/>
      <c r="AF28" s="572"/>
      <c r="AG28" s="573"/>
      <c r="AH28" s="573"/>
      <c r="AI28" s="565"/>
      <c r="AJ28" s="574"/>
      <c r="AK28" s="573"/>
      <c r="AL28" s="566"/>
      <c r="AM28" s="565"/>
      <c r="AN28" s="575"/>
      <c r="AO28" s="663"/>
      <c r="AP28" s="663"/>
      <c r="AQ28" s="663"/>
      <c r="AR28" s="455"/>
      <c r="AS28" s="252"/>
      <c r="AT28" s="32"/>
      <c r="AW28" s="32"/>
    </row>
    <row r="29" spans="1:51" x14ac:dyDescent="0.35">
      <c r="A29" s="45" t="s">
        <v>95</v>
      </c>
      <c r="B29" s="31" t="s">
        <v>96</v>
      </c>
      <c r="C29" s="8" t="s">
        <v>59</v>
      </c>
      <c r="D29" s="207">
        <v>2001</v>
      </c>
      <c r="E29" s="391"/>
      <c r="F29" s="388"/>
      <c r="G29" s="388"/>
      <c r="H29" s="368"/>
      <c r="I29" s="388"/>
      <c r="J29" s="388"/>
      <c r="K29" s="368"/>
      <c r="L29" s="388"/>
      <c r="M29" s="390"/>
      <c r="N29" s="391"/>
      <c r="O29" s="392"/>
      <c r="P29" s="368"/>
      <c r="Q29" s="393"/>
      <c r="R29" s="388"/>
      <c r="S29" s="388"/>
      <c r="T29" s="393"/>
      <c r="U29" s="388"/>
      <c r="V29" s="390"/>
      <c r="W29" s="465"/>
      <c r="X29" s="457"/>
      <c r="Y29" s="457"/>
      <c r="Z29" s="394"/>
      <c r="AA29" s="388"/>
      <c r="AB29" s="388"/>
      <c r="AC29" s="395"/>
      <c r="AD29" s="388"/>
      <c r="AE29" s="390"/>
      <c r="AF29" s="572"/>
      <c r="AG29" s="573"/>
      <c r="AH29" s="573"/>
      <c r="AI29" s="565"/>
      <c r="AJ29" s="574"/>
      <c r="AK29" s="573"/>
      <c r="AL29" s="566"/>
      <c r="AM29" s="565"/>
      <c r="AN29" s="575"/>
      <c r="AO29" s="663"/>
      <c r="AP29" s="663"/>
      <c r="AQ29" s="663"/>
      <c r="AR29" s="455"/>
      <c r="AS29" s="252"/>
      <c r="AT29" s="32"/>
      <c r="AW29" s="32"/>
    </row>
    <row r="30" spans="1:51" ht="15" thickBot="1" x14ac:dyDescent="0.4">
      <c r="A30" s="50" t="s">
        <v>88</v>
      </c>
      <c r="B30" s="51" t="s">
        <v>89</v>
      </c>
      <c r="C30" s="36" t="s">
        <v>78</v>
      </c>
      <c r="D30" s="208">
        <v>2005</v>
      </c>
      <c r="E30" s="353">
        <v>51.3</v>
      </c>
      <c r="F30" s="349">
        <v>13.5</v>
      </c>
      <c r="G30" s="349"/>
      <c r="H30" s="352">
        <v>52.335000000000001</v>
      </c>
      <c r="I30" s="349">
        <v>13.5</v>
      </c>
      <c r="J30" s="349"/>
      <c r="K30" s="350">
        <v>51.73</v>
      </c>
      <c r="L30" s="349">
        <v>13.5</v>
      </c>
      <c r="M30" s="351"/>
      <c r="N30" s="303">
        <v>51.25</v>
      </c>
      <c r="O30" s="322">
        <v>13.3</v>
      </c>
      <c r="P30" s="92"/>
      <c r="Q30" s="304">
        <v>52.71</v>
      </c>
      <c r="R30" s="323">
        <v>13.5</v>
      </c>
      <c r="S30" s="37"/>
      <c r="T30" s="304">
        <v>16.579999999999998</v>
      </c>
      <c r="U30" s="37">
        <v>4.5999999999999996</v>
      </c>
      <c r="V30" s="453"/>
      <c r="W30" s="466">
        <v>50.11</v>
      </c>
      <c r="X30" s="478">
        <v>13.5</v>
      </c>
      <c r="Y30" s="467"/>
      <c r="Z30" s="249">
        <v>52.03</v>
      </c>
      <c r="AA30" s="323">
        <v>13.5</v>
      </c>
      <c r="AB30" s="250"/>
      <c r="AC30" s="251">
        <v>16.72</v>
      </c>
      <c r="AD30" s="250">
        <v>4.5999999999999996</v>
      </c>
      <c r="AE30" s="515"/>
      <c r="AF30" s="568">
        <v>53.284999999999997</v>
      </c>
      <c r="AG30" s="576">
        <v>13.5</v>
      </c>
      <c r="AH30" s="576"/>
      <c r="AI30" s="570">
        <v>52.284999999999997</v>
      </c>
      <c r="AJ30" s="570">
        <v>13.5</v>
      </c>
      <c r="AK30" s="576"/>
      <c r="AL30" s="569"/>
      <c r="AM30" s="570"/>
      <c r="AN30" s="577"/>
      <c r="AO30" s="664"/>
      <c r="AP30" s="664"/>
      <c r="AQ30" s="664"/>
      <c r="AR30" s="456"/>
      <c r="AS30" s="253"/>
      <c r="AT30" s="32"/>
      <c r="AW30" s="32"/>
    </row>
    <row r="31" spans="1:51" x14ac:dyDescent="0.35">
      <c r="A31" s="32"/>
      <c r="B31" s="32"/>
      <c r="C31" s="32"/>
      <c r="D31" s="32"/>
      <c r="E31" s="32"/>
      <c r="F31" s="74"/>
      <c r="G31" s="74"/>
      <c r="H31" s="32"/>
      <c r="I31" s="74"/>
      <c r="J31" s="74"/>
      <c r="K31" s="32"/>
      <c r="L31" s="74"/>
      <c r="M31" s="74"/>
      <c r="N31" s="32"/>
      <c r="O31" s="32"/>
      <c r="P31" s="32"/>
      <c r="Q31" s="74"/>
      <c r="R31" s="74"/>
      <c r="S31" s="74"/>
      <c r="T31" s="74"/>
      <c r="U31" s="74"/>
      <c r="V31" s="74"/>
      <c r="W31" s="32"/>
      <c r="X31" s="74"/>
      <c r="Y31" s="74"/>
      <c r="Z31" s="32"/>
      <c r="AA31" s="74"/>
      <c r="AB31" s="74"/>
      <c r="AC31" s="32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32"/>
      <c r="AS31" s="60"/>
      <c r="AT31" s="32"/>
      <c r="AW31" s="32"/>
    </row>
    <row r="32" spans="1:51" ht="15" thickBot="1" x14ac:dyDescent="0.4">
      <c r="A32" s="83" t="s">
        <v>71</v>
      </c>
      <c r="X32"/>
      <c r="Y32"/>
      <c r="AA32"/>
      <c r="AB32"/>
      <c r="AT32" s="32"/>
      <c r="AW32" s="32"/>
    </row>
    <row r="33" spans="1:49" ht="15" thickBot="1" x14ac:dyDescent="0.4">
      <c r="A33" s="16" t="s">
        <v>97</v>
      </c>
      <c r="B33" s="17" t="s">
        <v>64</v>
      </c>
      <c r="C33" s="18" t="s">
        <v>65</v>
      </c>
      <c r="D33" s="17" t="s">
        <v>66</v>
      </c>
      <c r="E33" s="75" t="s">
        <v>6</v>
      </c>
      <c r="X33"/>
      <c r="Y33"/>
      <c r="AA33"/>
      <c r="AB33"/>
      <c r="AT33" s="32"/>
      <c r="AW33" s="32"/>
    </row>
    <row r="34" spans="1:49" x14ac:dyDescent="0.35">
      <c r="A34" s="24">
        <v>2011</v>
      </c>
      <c r="B34" s="25" t="s">
        <v>67</v>
      </c>
      <c r="C34" s="21">
        <v>39.200000000000003</v>
      </c>
      <c r="D34" s="23">
        <v>46</v>
      </c>
      <c r="E34" s="76">
        <v>8.1999999999999993</v>
      </c>
      <c r="X34"/>
      <c r="Y34"/>
      <c r="AA34"/>
      <c r="AB34"/>
    </row>
    <row r="35" spans="1:49" ht="15" thickBot="1" x14ac:dyDescent="0.4">
      <c r="A35" s="19">
        <v>2010</v>
      </c>
      <c r="B35" s="26" t="s">
        <v>67</v>
      </c>
      <c r="C35" s="22">
        <v>39.700000000000003</v>
      </c>
      <c r="D35" s="27">
        <v>46.3</v>
      </c>
      <c r="E35" s="77">
        <v>8.5</v>
      </c>
      <c r="X35"/>
      <c r="Y35"/>
      <c r="AA35"/>
      <c r="AB35"/>
    </row>
    <row r="36" spans="1:49" x14ac:dyDescent="0.35">
      <c r="A36" s="93">
        <v>2009</v>
      </c>
      <c r="B36" s="94" t="s">
        <v>68</v>
      </c>
      <c r="C36" s="95">
        <v>40.4</v>
      </c>
      <c r="D36" s="96">
        <v>47.6</v>
      </c>
      <c r="E36" s="97">
        <v>9.1</v>
      </c>
      <c r="X36"/>
      <c r="Y36"/>
      <c r="AA36"/>
      <c r="AB36"/>
    </row>
    <row r="37" spans="1:49" ht="15" thickBot="1" x14ac:dyDescent="0.4">
      <c r="A37" s="98">
        <v>2008</v>
      </c>
      <c r="B37" s="99" t="s">
        <v>68</v>
      </c>
      <c r="C37" s="100">
        <v>40.799999999999997</v>
      </c>
      <c r="D37" s="101">
        <v>48.2</v>
      </c>
      <c r="E37" s="102">
        <v>9.6999999999999993</v>
      </c>
      <c r="X37"/>
      <c r="Y37"/>
      <c r="AA37"/>
      <c r="AB37"/>
    </row>
    <row r="38" spans="1:49" x14ac:dyDescent="0.35">
      <c r="A38" s="93">
        <v>2007</v>
      </c>
      <c r="B38" s="94" t="s">
        <v>69</v>
      </c>
      <c r="C38" s="95">
        <v>41.7</v>
      </c>
      <c r="D38" s="96">
        <v>49.5</v>
      </c>
      <c r="E38" s="97">
        <v>10.4</v>
      </c>
      <c r="X38"/>
      <c r="Y38"/>
      <c r="AA38"/>
      <c r="AB38"/>
    </row>
    <row r="39" spans="1:49" ht="15" thickBot="1" x14ac:dyDescent="0.4">
      <c r="A39" s="98">
        <v>2006</v>
      </c>
      <c r="B39" s="99" t="s">
        <v>69</v>
      </c>
      <c r="C39" s="100">
        <v>42.7</v>
      </c>
      <c r="D39" s="101">
        <v>51.5</v>
      </c>
      <c r="E39" s="102">
        <v>11.3</v>
      </c>
      <c r="X39"/>
      <c r="Y39"/>
      <c r="AA39"/>
      <c r="AB39"/>
    </row>
    <row r="40" spans="1:49" ht="15" thickBot="1" x14ac:dyDescent="0.4">
      <c r="A40" s="28" t="s">
        <v>120</v>
      </c>
      <c r="B40" s="20" t="s">
        <v>70</v>
      </c>
      <c r="C40" s="29"/>
      <c r="D40" s="30">
        <v>53.6</v>
      </c>
      <c r="E40" s="78">
        <v>13.4</v>
      </c>
      <c r="Q40" s="32"/>
      <c r="R40" s="32"/>
      <c r="S40" s="32"/>
      <c r="X40"/>
      <c r="Y40"/>
      <c r="AA40"/>
      <c r="AB40"/>
    </row>
    <row r="41" spans="1:49" x14ac:dyDescent="0.35">
      <c r="A41" s="32" t="s">
        <v>139</v>
      </c>
      <c r="Q41" s="152"/>
      <c r="R41" s="152"/>
      <c r="S41" s="152"/>
      <c r="X41"/>
      <c r="Y41"/>
      <c r="AA41"/>
      <c r="AB41"/>
    </row>
    <row r="42" spans="1:49" x14ac:dyDescent="0.35">
      <c r="A42" s="1"/>
      <c r="B42" s="1"/>
      <c r="F42" s="32"/>
      <c r="G42" s="32"/>
      <c r="H42" s="32"/>
      <c r="K42" s="1"/>
      <c r="L42"/>
      <c r="M42"/>
      <c r="Q42"/>
      <c r="R42"/>
      <c r="W42" s="1"/>
      <c r="AA42"/>
      <c r="AB42"/>
    </row>
    <row r="43" spans="1:49" x14ac:dyDescent="0.35">
      <c r="A43" s="1"/>
      <c r="B43" s="1"/>
      <c r="F43" s="32"/>
      <c r="G43" s="32"/>
      <c r="H43" s="32"/>
      <c r="K43" s="1"/>
      <c r="L43"/>
      <c r="N43" s="1"/>
      <c r="P43" s="1"/>
      <c r="R43"/>
      <c r="W43" s="1"/>
    </row>
    <row r="44" spans="1:49" x14ac:dyDescent="0.35">
      <c r="A44" s="1"/>
      <c r="B44" s="1"/>
      <c r="H44" s="1"/>
      <c r="K44" s="1"/>
      <c r="L44"/>
      <c r="N44" s="1"/>
      <c r="P44" s="1"/>
      <c r="R44"/>
      <c r="W44" s="1"/>
    </row>
    <row r="45" spans="1:49" x14ac:dyDescent="0.35">
      <c r="A45" s="1"/>
      <c r="B45" s="1"/>
      <c r="H45" s="1"/>
      <c r="K45" s="1"/>
      <c r="L45"/>
      <c r="N45" s="1"/>
      <c r="P45" s="1"/>
      <c r="R45"/>
      <c r="W45" s="1"/>
    </row>
    <row r="46" spans="1:49" x14ac:dyDescent="0.35">
      <c r="A46" s="1"/>
      <c r="B46" s="1"/>
      <c r="H46" s="1"/>
      <c r="K46" s="1"/>
      <c r="L46"/>
      <c r="N46" s="1"/>
      <c r="P46" s="1"/>
      <c r="R46"/>
      <c r="W46" s="1"/>
    </row>
    <row r="47" spans="1:49" x14ac:dyDescent="0.35">
      <c r="A47" s="1"/>
      <c r="B47" s="1"/>
      <c r="H47" s="1"/>
      <c r="K47" s="1"/>
      <c r="L47"/>
      <c r="N47" s="1"/>
      <c r="P47" s="1"/>
      <c r="R47"/>
      <c r="W47" s="1"/>
    </row>
    <row r="48" spans="1:49" x14ac:dyDescent="0.35">
      <c r="A48" s="1"/>
      <c r="B48" s="1"/>
      <c r="H48" s="1"/>
      <c r="K48" s="1"/>
      <c r="L48"/>
      <c r="N48" s="1"/>
      <c r="P48" s="1"/>
      <c r="R48"/>
      <c r="W48" s="1"/>
    </row>
    <row r="49" spans="1:23" x14ac:dyDescent="0.35">
      <c r="A49" s="1"/>
      <c r="B49" s="1"/>
      <c r="H49" s="1"/>
      <c r="K49" s="1"/>
      <c r="L49"/>
      <c r="N49" s="1"/>
      <c r="P49" s="1"/>
      <c r="R49"/>
      <c r="W49" s="1"/>
    </row>
    <row r="50" spans="1:23" x14ac:dyDescent="0.35">
      <c r="A50" s="1"/>
      <c r="B50" s="1"/>
      <c r="H50" s="1"/>
      <c r="K50" s="1"/>
      <c r="L50"/>
      <c r="N50" s="1"/>
      <c r="P50" s="1"/>
      <c r="R50"/>
      <c r="W50" s="1"/>
    </row>
    <row r="51" spans="1:23" x14ac:dyDescent="0.35">
      <c r="A51" s="1"/>
      <c r="B51" s="1"/>
      <c r="H51" s="1"/>
      <c r="K51" s="1"/>
      <c r="L51"/>
      <c r="N51" s="1"/>
      <c r="P51" s="1"/>
      <c r="R51"/>
      <c r="W51" s="1"/>
    </row>
    <row r="52" spans="1:23" x14ac:dyDescent="0.35">
      <c r="A52" s="1"/>
      <c r="B52" s="1"/>
      <c r="H52" s="1"/>
      <c r="K52" s="1"/>
      <c r="L52"/>
      <c r="N52" s="1"/>
      <c r="P52" s="1"/>
      <c r="R52"/>
      <c r="W52" s="1"/>
    </row>
    <row r="53" spans="1:23" x14ac:dyDescent="0.35">
      <c r="A53" s="1"/>
      <c r="B53" s="1"/>
      <c r="H53" s="1"/>
      <c r="K53" s="1"/>
      <c r="L53"/>
      <c r="N53" s="1"/>
      <c r="P53" s="1"/>
      <c r="R53"/>
      <c r="W53" s="1"/>
    </row>
    <row r="54" spans="1:23" x14ac:dyDescent="0.35">
      <c r="A54" s="1"/>
      <c r="B54" s="1"/>
      <c r="H54" s="1"/>
      <c r="K54" s="1"/>
      <c r="L54"/>
      <c r="N54" s="1"/>
      <c r="P54" s="1"/>
      <c r="R54"/>
      <c r="W54" s="1"/>
    </row>
    <row r="55" spans="1:23" x14ac:dyDescent="0.35">
      <c r="A55" s="1"/>
      <c r="B55" s="1"/>
      <c r="H55" s="1"/>
      <c r="K55" s="1"/>
      <c r="L55"/>
      <c r="N55" s="1"/>
      <c r="P55" s="1"/>
      <c r="R55"/>
      <c r="W55" s="1"/>
    </row>
    <row r="56" spans="1:23" x14ac:dyDescent="0.35">
      <c r="A56" s="1"/>
      <c r="B56" s="1"/>
      <c r="H56" s="1"/>
      <c r="K56" s="1"/>
      <c r="L56"/>
      <c r="N56" s="1"/>
      <c r="P56" s="1"/>
      <c r="R56"/>
      <c r="W56" s="1"/>
    </row>
    <row r="57" spans="1:23" x14ac:dyDescent="0.35">
      <c r="A57" s="1"/>
      <c r="B57" s="1"/>
      <c r="H57" s="1"/>
      <c r="K57" s="1"/>
      <c r="L57"/>
      <c r="N57" s="1"/>
      <c r="P57" s="1"/>
      <c r="R57"/>
      <c r="W57" s="1"/>
    </row>
    <row r="58" spans="1:23" x14ac:dyDescent="0.35">
      <c r="A58" s="1"/>
      <c r="B58" s="1"/>
      <c r="H58" s="1"/>
      <c r="K58" s="1"/>
      <c r="L58"/>
      <c r="N58" s="1"/>
      <c r="P58" s="1"/>
      <c r="R58"/>
      <c r="W58" s="1"/>
    </row>
    <row r="59" spans="1:23" x14ac:dyDescent="0.35">
      <c r="A59" s="1"/>
      <c r="B59" s="1"/>
      <c r="H59" s="1"/>
      <c r="K59" s="1"/>
      <c r="L59"/>
      <c r="N59" s="1"/>
      <c r="P59" s="1"/>
      <c r="R59"/>
      <c r="W59" s="1"/>
    </row>
    <row r="60" spans="1:23" x14ac:dyDescent="0.35">
      <c r="A60" s="1"/>
      <c r="B60" s="1"/>
      <c r="H60" s="1"/>
      <c r="K60" s="1"/>
      <c r="L60"/>
      <c r="N60" s="1"/>
      <c r="P60" s="1"/>
      <c r="R60"/>
      <c r="W60" s="1"/>
    </row>
    <row r="61" spans="1:23" x14ac:dyDescent="0.35">
      <c r="A61" s="1"/>
      <c r="B61" s="1"/>
      <c r="H61" s="1"/>
      <c r="K61" s="1"/>
      <c r="L61"/>
      <c r="N61" s="1"/>
      <c r="P61" s="1"/>
      <c r="R61"/>
      <c r="W61" s="1"/>
    </row>
    <row r="62" spans="1:23" x14ac:dyDescent="0.35">
      <c r="A62" s="1"/>
      <c r="B62" s="1"/>
      <c r="H62" s="1"/>
      <c r="K62" s="1"/>
      <c r="L62"/>
      <c r="N62" s="1"/>
      <c r="P62" s="1"/>
      <c r="R62"/>
      <c r="W62" s="1"/>
    </row>
    <row r="63" spans="1:23" x14ac:dyDescent="0.35">
      <c r="A63" s="1"/>
      <c r="B63" s="1"/>
      <c r="H63" s="1"/>
      <c r="K63" s="1"/>
      <c r="L63"/>
      <c r="N63" s="1"/>
      <c r="P63" s="1"/>
      <c r="R63"/>
      <c r="W63" s="1"/>
    </row>
    <row r="64" spans="1:23" x14ac:dyDescent="0.35">
      <c r="A64" s="1"/>
      <c r="B64" s="1"/>
      <c r="H64" s="1"/>
      <c r="K64" s="1"/>
      <c r="L64"/>
      <c r="N64" s="1"/>
      <c r="P64" s="1"/>
      <c r="R64"/>
      <c r="W64" s="1"/>
    </row>
    <row r="65" spans="1:10" x14ac:dyDescent="0.35">
      <c r="A65" s="727"/>
      <c r="B65" s="727"/>
      <c r="C65" s="727"/>
      <c r="D65" s="727"/>
      <c r="E65" s="727"/>
      <c r="F65" s="254"/>
      <c r="G65" s="254"/>
      <c r="H65" s="727"/>
      <c r="I65" s="254"/>
      <c r="J65" s="254"/>
    </row>
  </sheetData>
  <sortState xmlns:xlrd2="http://schemas.microsoft.com/office/spreadsheetml/2017/richdata2" ref="A25:AR30">
    <sortCondition descending="1" ref="AR25:AR30"/>
  </sortState>
  <conditionalFormatting sqref="E5:E7">
    <cfRule type="cellIs" dxfId="18" priority="20" operator="greaterThan">
      <formula>$C$35</formula>
    </cfRule>
  </conditionalFormatting>
  <conditionalFormatting sqref="H5:H7 K5:K7">
    <cfRule type="cellIs" dxfId="17" priority="19" operator="greaterThan">
      <formula>$D$35</formula>
    </cfRule>
  </conditionalFormatting>
  <conditionalFormatting sqref="I5:J7 L5:M7">
    <cfRule type="cellIs" dxfId="16" priority="17" operator="greaterThan">
      <formula>8.4</formula>
    </cfRule>
    <cfRule type="cellIs" dxfId="15" priority="18" operator="greaterThan">
      <formula>$E$35</formula>
    </cfRule>
  </conditionalFormatting>
  <conditionalFormatting sqref="E15:E19">
    <cfRule type="cellIs" dxfId="14" priority="16" operator="greaterThan">
      <formula>41.699</formula>
    </cfRule>
  </conditionalFormatting>
  <conditionalFormatting sqref="I15:J19 L15:M20">
    <cfRule type="cellIs" dxfId="13" priority="15" operator="greaterThan">
      <formula>10.3</formula>
    </cfRule>
  </conditionalFormatting>
  <conditionalFormatting sqref="H15:H19 K15:K19">
    <cfRule type="cellIs" dxfId="12" priority="14" operator="greaterThan">
      <formula>49.499</formula>
    </cfRule>
  </conditionalFormatting>
  <conditionalFormatting sqref="I21:J22 L21:M22">
    <cfRule type="cellIs" dxfId="11" priority="13" operator="greaterThan">
      <formula>11.299</formula>
    </cfRule>
  </conditionalFormatting>
  <conditionalFormatting sqref="E25:E30 H25:H30 K25:K30">
    <cfRule type="cellIs" dxfId="10" priority="12" operator="greaterThan">
      <formula>53.599</formula>
    </cfRule>
  </conditionalFormatting>
  <conditionalFormatting sqref="F25:G30 I25:J30 L25:M30 O25">
    <cfRule type="cellIs" dxfId="9" priority="11" operator="greaterThan">
      <formula>13.3</formula>
    </cfRule>
  </conditionalFormatting>
  <conditionalFormatting sqref="R5">
    <cfRule type="cellIs" dxfId="8" priority="9" operator="greaterThan">
      <formula>8.4</formula>
    </cfRule>
    <cfRule type="cellIs" dxfId="7" priority="10" operator="greaterThan">
      <formula>$E$35</formula>
    </cfRule>
  </conditionalFormatting>
  <conditionalFormatting sqref="R6:R7">
    <cfRule type="cellIs" dxfId="6" priority="7" operator="greaterThan">
      <formula>8.4</formula>
    </cfRule>
    <cfRule type="cellIs" dxfId="5" priority="8" operator="greaterThan">
      <formula>$E$35</formula>
    </cfRule>
  </conditionalFormatting>
  <conditionalFormatting sqref="Q7">
    <cfRule type="cellIs" dxfId="4" priority="5" operator="greaterThan">
      <formula>8.4</formula>
    </cfRule>
    <cfRule type="cellIs" dxfId="3" priority="6" operator="greaterThan">
      <formula>$E$35</formula>
    </cfRule>
  </conditionalFormatting>
  <conditionalFormatting sqref="U5:U7">
    <cfRule type="cellIs" dxfId="2" priority="3" operator="greaterThan">
      <formula>8.4</formula>
    </cfRule>
    <cfRule type="cellIs" dxfId="1" priority="4" operator="greaterThan">
      <formula>$E$35</formula>
    </cfRule>
  </conditionalFormatting>
  <conditionalFormatting sqref="I20">
    <cfRule type="cellIs" dxfId="0" priority="1" operator="greaterThan">
      <formula>11.299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B594-3E15-4D95-ACCC-A1354215C663}">
  <dimension ref="A1:K36"/>
  <sheetViews>
    <sheetView tabSelected="1" zoomScale="149" workbookViewId="0">
      <selection activeCell="D31" sqref="D31:D32"/>
    </sheetView>
  </sheetViews>
  <sheetFormatPr baseColWidth="10" defaultRowHeight="14.5" x14ac:dyDescent="0.35"/>
  <cols>
    <col min="1" max="1" width="19.7265625" bestFit="1" customWidth="1"/>
    <col min="3" max="3" width="19" bestFit="1" customWidth="1"/>
  </cols>
  <sheetData>
    <row r="1" spans="1:11" ht="15" thickBot="1" x14ac:dyDescent="0.4">
      <c r="A1" t="s">
        <v>154</v>
      </c>
    </row>
    <row r="2" spans="1:11" ht="15" thickBot="1" x14ac:dyDescent="0.4">
      <c r="E2" s="503" t="s">
        <v>146</v>
      </c>
      <c r="F2" s="494"/>
      <c r="G2" s="495"/>
      <c r="I2" s="504" t="s">
        <v>155</v>
      </c>
      <c r="J2" s="501"/>
      <c r="K2" s="502"/>
    </row>
    <row r="3" spans="1:11" ht="29.5" thickBot="1" x14ac:dyDescent="0.4">
      <c r="A3" s="71" t="s">
        <v>1</v>
      </c>
      <c r="B3" s="72" t="s">
        <v>2</v>
      </c>
      <c r="C3" s="72" t="s">
        <v>3</v>
      </c>
      <c r="D3" s="81" t="s">
        <v>4</v>
      </c>
      <c r="E3" s="496" t="s">
        <v>151</v>
      </c>
      <c r="F3" s="496" t="s">
        <v>152</v>
      </c>
      <c r="G3" s="588" t="s">
        <v>153</v>
      </c>
      <c r="I3" s="493" t="s">
        <v>151</v>
      </c>
      <c r="J3" s="493" t="s">
        <v>152</v>
      </c>
      <c r="K3" s="493" t="s">
        <v>153</v>
      </c>
    </row>
    <row r="4" spans="1:11" x14ac:dyDescent="0.35">
      <c r="A4" s="483" t="s">
        <v>94</v>
      </c>
      <c r="B4" s="484" t="s">
        <v>107</v>
      </c>
      <c r="C4" s="484" t="s">
        <v>105</v>
      </c>
      <c r="D4" s="485">
        <v>2010</v>
      </c>
      <c r="E4" s="497">
        <v>38.774999999999999</v>
      </c>
      <c r="F4" s="498">
        <v>39.765000000000001</v>
      </c>
      <c r="G4" s="585">
        <v>42.655000000000001</v>
      </c>
      <c r="I4" s="642">
        <v>38.590000000000003</v>
      </c>
      <c r="J4" s="642"/>
      <c r="K4" s="643">
        <v>40.79</v>
      </c>
    </row>
    <row r="5" spans="1:11" ht="15" thickBot="1" x14ac:dyDescent="0.4">
      <c r="A5" s="486" t="s">
        <v>110</v>
      </c>
      <c r="B5" s="487" t="s">
        <v>106</v>
      </c>
      <c r="C5" s="487" t="s">
        <v>105</v>
      </c>
      <c r="D5" s="488">
        <v>2010</v>
      </c>
      <c r="E5" s="499"/>
      <c r="F5" s="500"/>
      <c r="G5" s="586"/>
      <c r="I5" s="644"/>
      <c r="J5" s="644"/>
      <c r="K5" s="645"/>
    </row>
    <row r="6" spans="1:11" ht="15" thickBot="1" x14ac:dyDescent="0.4">
      <c r="I6" s="12"/>
      <c r="J6" s="12"/>
      <c r="K6" s="12"/>
    </row>
    <row r="7" spans="1:11" x14ac:dyDescent="0.35">
      <c r="A7" s="483" t="s">
        <v>132</v>
      </c>
      <c r="B7" s="484" t="s">
        <v>128</v>
      </c>
      <c r="C7" s="484" t="s">
        <v>121</v>
      </c>
      <c r="D7" s="485">
        <v>2010</v>
      </c>
      <c r="E7" s="580">
        <v>8.69</v>
      </c>
      <c r="F7" s="498">
        <v>27.004999999999999</v>
      </c>
      <c r="G7" s="714">
        <v>43.494999999999997</v>
      </c>
      <c r="I7" s="646">
        <v>41.61</v>
      </c>
      <c r="J7" s="642"/>
      <c r="K7" s="643">
        <v>41.3</v>
      </c>
    </row>
    <row r="8" spans="1:11" ht="15" thickBot="1" x14ac:dyDescent="0.4">
      <c r="A8" s="486" t="s">
        <v>132</v>
      </c>
      <c r="B8" s="487" t="s">
        <v>89</v>
      </c>
      <c r="C8" s="487" t="s">
        <v>121</v>
      </c>
      <c r="D8" s="488">
        <v>2010</v>
      </c>
      <c r="E8" s="499"/>
      <c r="F8" s="500"/>
      <c r="G8" s="586"/>
      <c r="I8" s="647"/>
      <c r="J8" s="644"/>
      <c r="K8" s="645"/>
    </row>
    <row r="9" spans="1:11" ht="15" thickBot="1" x14ac:dyDescent="0.4">
      <c r="I9" s="12"/>
      <c r="J9" s="12"/>
      <c r="K9" s="12"/>
    </row>
    <row r="10" spans="1:11" x14ac:dyDescent="0.35">
      <c r="A10" s="483" t="s">
        <v>129</v>
      </c>
      <c r="B10" s="484" t="s">
        <v>148</v>
      </c>
      <c r="C10" s="484" t="s">
        <v>124</v>
      </c>
      <c r="D10" s="485">
        <v>2010</v>
      </c>
      <c r="E10" s="580">
        <v>36.450000000000003</v>
      </c>
      <c r="F10" s="581">
        <v>39.69</v>
      </c>
      <c r="G10" s="587">
        <v>39.770000000000003</v>
      </c>
      <c r="I10" s="646">
        <v>39.99</v>
      </c>
      <c r="J10" s="642"/>
      <c r="K10" s="643">
        <v>0</v>
      </c>
    </row>
    <row r="11" spans="1:11" ht="15" thickBot="1" x14ac:dyDescent="0.4">
      <c r="A11" s="486" t="s">
        <v>130</v>
      </c>
      <c r="B11" s="487" t="s">
        <v>126</v>
      </c>
      <c r="C11" s="487" t="s">
        <v>14</v>
      </c>
      <c r="D11" s="488">
        <v>2011</v>
      </c>
      <c r="E11" s="499"/>
      <c r="F11" s="500"/>
      <c r="G11" s="586"/>
      <c r="I11" s="647"/>
      <c r="J11" s="644"/>
      <c r="K11" s="645"/>
    </row>
    <row r="12" spans="1:11" ht="15" thickBot="1" x14ac:dyDescent="0.4">
      <c r="I12" s="12"/>
      <c r="J12" s="12"/>
      <c r="K12" s="12"/>
    </row>
    <row r="13" spans="1:11" x14ac:dyDescent="0.35">
      <c r="A13" s="42" t="s">
        <v>135</v>
      </c>
      <c r="B13" s="43" t="s">
        <v>133</v>
      </c>
      <c r="C13" s="43" t="s">
        <v>121</v>
      </c>
      <c r="D13" s="489">
        <v>2006</v>
      </c>
      <c r="E13" s="497">
        <v>9.4949999999999992</v>
      </c>
      <c r="F13" s="498">
        <v>45.244999999999997</v>
      </c>
      <c r="G13" s="587">
        <v>45.23</v>
      </c>
      <c r="I13" s="646">
        <v>21.56</v>
      </c>
      <c r="J13" s="642">
        <v>44.34</v>
      </c>
      <c r="K13" s="643"/>
    </row>
    <row r="14" spans="1:11" ht="15" thickBot="1" x14ac:dyDescent="0.4">
      <c r="A14" s="50" t="s">
        <v>149</v>
      </c>
      <c r="B14" s="51" t="s">
        <v>134</v>
      </c>
      <c r="C14" s="51" t="s">
        <v>150</v>
      </c>
      <c r="D14" s="490">
        <v>2006</v>
      </c>
      <c r="E14" s="499"/>
      <c r="F14" s="500"/>
      <c r="G14" s="586"/>
      <c r="I14" s="647"/>
      <c r="J14" s="644"/>
      <c r="K14" s="645"/>
    </row>
    <row r="15" spans="1:11" ht="15" thickBot="1" x14ac:dyDescent="0.4">
      <c r="I15" s="12"/>
      <c r="J15" s="12"/>
      <c r="K15" s="12"/>
    </row>
    <row r="16" spans="1:11" x14ac:dyDescent="0.35">
      <c r="A16" s="42" t="s">
        <v>82</v>
      </c>
      <c r="B16" s="43" t="s">
        <v>83</v>
      </c>
      <c r="C16" s="43" t="s">
        <v>20</v>
      </c>
      <c r="D16" s="489">
        <v>2007</v>
      </c>
      <c r="E16" s="580">
        <v>44.1</v>
      </c>
      <c r="F16" s="581">
        <v>45.21</v>
      </c>
      <c r="G16" s="585">
        <v>44.975000000000001</v>
      </c>
      <c r="I16" s="646">
        <v>35.65</v>
      </c>
      <c r="J16" s="642">
        <v>45.74</v>
      </c>
      <c r="K16" s="643">
        <v>33.119999999999997</v>
      </c>
    </row>
    <row r="17" spans="1:11" ht="15" thickBot="1" x14ac:dyDescent="0.4">
      <c r="A17" s="50" t="s">
        <v>76</v>
      </c>
      <c r="B17" s="51" t="s">
        <v>77</v>
      </c>
      <c r="C17" s="51" t="s">
        <v>78</v>
      </c>
      <c r="D17" s="490">
        <v>2007</v>
      </c>
      <c r="E17" s="499"/>
      <c r="F17" s="500"/>
      <c r="G17" s="586"/>
      <c r="I17" s="647"/>
      <c r="J17" s="644"/>
      <c r="K17" s="645"/>
    </row>
    <row r="18" spans="1:11" ht="15" thickBot="1" x14ac:dyDescent="0.4">
      <c r="I18" s="12"/>
      <c r="J18" s="12"/>
      <c r="K18" s="12"/>
    </row>
    <row r="19" spans="1:11" x14ac:dyDescent="0.35">
      <c r="A19" s="481" t="s">
        <v>26</v>
      </c>
      <c r="B19" s="33" t="s">
        <v>27</v>
      </c>
      <c r="C19" s="33" t="s">
        <v>28</v>
      </c>
      <c r="D19" s="491">
        <v>2007</v>
      </c>
      <c r="E19" s="715">
        <v>45.725000000000001</v>
      </c>
      <c r="F19" s="309">
        <v>46.04</v>
      </c>
      <c r="G19" s="713">
        <v>45.15</v>
      </c>
      <c r="I19" s="646">
        <v>35.68</v>
      </c>
      <c r="J19" s="713">
        <v>45.71</v>
      </c>
      <c r="K19" s="713">
        <v>45.36</v>
      </c>
    </row>
    <row r="20" spans="1:11" ht="15" thickBot="1" x14ac:dyDescent="0.4">
      <c r="A20" s="482" t="s">
        <v>30</v>
      </c>
      <c r="B20" s="36" t="s">
        <v>31</v>
      </c>
      <c r="C20" s="36" t="s">
        <v>32</v>
      </c>
      <c r="D20" s="492">
        <v>2006</v>
      </c>
      <c r="E20" s="499"/>
      <c r="F20" s="500"/>
      <c r="G20" s="586"/>
      <c r="I20" s="647"/>
      <c r="J20" s="644"/>
      <c r="K20" s="645"/>
    </row>
    <row r="21" spans="1:11" ht="15" thickBot="1" x14ac:dyDescent="0.4">
      <c r="I21" s="12"/>
      <c r="J21" s="12"/>
      <c r="K21" s="12"/>
    </row>
    <row r="22" spans="1:11" x14ac:dyDescent="0.35">
      <c r="A22" s="42" t="s">
        <v>16</v>
      </c>
      <c r="B22" s="43" t="s">
        <v>115</v>
      </c>
      <c r="C22" s="33" t="s">
        <v>15</v>
      </c>
      <c r="D22" s="491">
        <v>2009</v>
      </c>
      <c r="E22" s="580">
        <v>38.81</v>
      </c>
      <c r="F22" s="498">
        <v>42.075000000000003</v>
      </c>
      <c r="G22" s="587">
        <v>21.18</v>
      </c>
      <c r="I22" s="646">
        <v>42.75</v>
      </c>
      <c r="J22" s="642"/>
      <c r="K22" s="643">
        <v>42.41</v>
      </c>
    </row>
    <row r="23" spans="1:11" ht="16" thickBot="1" x14ac:dyDescent="0.4">
      <c r="A23" s="50" t="s">
        <v>17</v>
      </c>
      <c r="B23" s="51" t="s">
        <v>18</v>
      </c>
      <c r="C23" s="52" t="s">
        <v>19</v>
      </c>
      <c r="D23" s="492">
        <v>2009</v>
      </c>
      <c r="E23" s="499"/>
      <c r="F23" s="500"/>
      <c r="G23" s="586"/>
      <c r="I23" s="647"/>
      <c r="J23" s="644"/>
      <c r="K23" s="645"/>
    </row>
    <row r="24" spans="1:11" ht="15" thickBot="1" x14ac:dyDescent="0.4">
      <c r="D24" s="604"/>
      <c r="I24" s="12"/>
      <c r="J24" s="12"/>
      <c r="K24" s="12"/>
    </row>
    <row r="25" spans="1:11" x14ac:dyDescent="0.35">
      <c r="A25" s="42" t="s">
        <v>24</v>
      </c>
      <c r="B25" s="43" t="s">
        <v>112</v>
      </c>
      <c r="C25" s="33" t="s">
        <v>14</v>
      </c>
      <c r="D25" s="491">
        <v>2008</v>
      </c>
      <c r="E25" s="580">
        <v>43.225000000000001</v>
      </c>
      <c r="F25" s="498">
        <v>43.924999999999997</v>
      </c>
      <c r="G25" s="713">
        <v>44.95</v>
      </c>
      <c r="I25" s="646">
        <v>43.33</v>
      </c>
      <c r="J25" s="642"/>
      <c r="K25" s="643">
        <v>43.84</v>
      </c>
    </row>
    <row r="26" spans="1:11" ht="16" thickBot="1" x14ac:dyDescent="0.4">
      <c r="A26" s="50" t="s">
        <v>12</v>
      </c>
      <c r="B26" s="51" t="s">
        <v>13</v>
      </c>
      <c r="C26" s="52" t="s">
        <v>160</v>
      </c>
      <c r="D26" s="492">
        <v>2009</v>
      </c>
      <c r="E26" s="499"/>
      <c r="F26" s="500"/>
      <c r="G26" s="586"/>
      <c r="I26" s="647"/>
      <c r="J26" s="644"/>
      <c r="K26" s="645"/>
    </row>
    <row r="27" spans="1:11" ht="15" thickBot="1" x14ac:dyDescent="0.4">
      <c r="D27" s="604"/>
      <c r="I27" s="12"/>
      <c r="J27" s="12"/>
      <c r="K27" s="12"/>
    </row>
    <row r="28" spans="1:11" s="2" customFormat="1" ht="15" thickBot="1" x14ac:dyDescent="0.4">
      <c r="A28" s="42" t="s">
        <v>21</v>
      </c>
      <c r="B28" s="43" t="s">
        <v>113</v>
      </c>
      <c r="C28" s="33" t="s">
        <v>14</v>
      </c>
      <c r="D28" s="491">
        <v>2008</v>
      </c>
      <c r="E28" s="580">
        <v>27.234999999999999</v>
      </c>
      <c r="F28" s="498">
        <v>40.844999999999999</v>
      </c>
      <c r="G28" s="587">
        <v>38.950000000000003</v>
      </c>
      <c r="H28"/>
      <c r="I28" s="646"/>
      <c r="J28" s="642"/>
      <c r="K28" s="643"/>
    </row>
    <row r="29" spans="1:11" ht="15" thickBot="1" x14ac:dyDescent="0.4">
      <c r="A29" s="50" t="s">
        <v>141</v>
      </c>
      <c r="B29" s="51" t="s">
        <v>114</v>
      </c>
      <c r="C29" s="603" t="s">
        <v>20</v>
      </c>
      <c r="D29" s="492">
        <v>2008</v>
      </c>
      <c r="E29" s="499"/>
      <c r="F29" s="500"/>
      <c r="G29" s="586"/>
      <c r="I29" s="647"/>
      <c r="J29" s="644"/>
      <c r="K29" s="645"/>
    </row>
    <row r="30" spans="1:11" ht="15" thickBot="1" x14ac:dyDescent="0.4"/>
    <row r="31" spans="1:11" s="2" customFormat="1" x14ac:dyDescent="0.35">
      <c r="A31" s="45" t="s">
        <v>53</v>
      </c>
      <c r="B31" s="31" t="s">
        <v>54</v>
      </c>
      <c r="C31" s="8" t="s">
        <v>29</v>
      </c>
      <c r="D31" s="729">
        <v>2004</v>
      </c>
      <c r="E31" s="580">
        <v>44.354999999999997</v>
      </c>
      <c r="F31" s="498">
        <v>5.1100000000000003</v>
      </c>
      <c r="G31" s="587"/>
      <c r="H31"/>
      <c r="I31" s="646">
        <v>43.26</v>
      </c>
      <c r="J31" s="642">
        <v>44.69</v>
      </c>
      <c r="K31" s="713">
        <v>45.99</v>
      </c>
    </row>
    <row r="32" spans="1:11" ht="15" thickBot="1" x14ac:dyDescent="0.4">
      <c r="A32" s="45" t="s">
        <v>119</v>
      </c>
      <c r="B32" s="31" t="s">
        <v>117</v>
      </c>
      <c r="C32" s="8" t="s">
        <v>29</v>
      </c>
      <c r="D32" s="729">
        <v>2007</v>
      </c>
      <c r="E32" s="499"/>
      <c r="F32" s="500"/>
      <c r="G32" s="586"/>
      <c r="I32" s="647"/>
      <c r="J32" s="644"/>
      <c r="K32" s="645"/>
    </row>
    <row r="34" spans="1:5" x14ac:dyDescent="0.35">
      <c r="A34" s="582" t="s">
        <v>156</v>
      </c>
      <c r="B34" s="583" t="s">
        <v>157</v>
      </c>
      <c r="C34" s="583" t="s">
        <v>158</v>
      </c>
      <c r="D34" s="583" t="s">
        <v>159</v>
      </c>
      <c r="E34" s="583" t="s">
        <v>99</v>
      </c>
    </row>
    <row r="35" spans="1:5" x14ac:dyDescent="0.35">
      <c r="A35" s="582" t="s">
        <v>63</v>
      </c>
      <c r="B35" s="584">
        <v>43.5</v>
      </c>
      <c r="C35" s="584">
        <v>44.5</v>
      </c>
      <c r="D35" s="584">
        <v>45</v>
      </c>
      <c r="E35" s="584">
        <v>45.2</v>
      </c>
    </row>
    <row r="36" spans="1:5" x14ac:dyDescent="0.35">
      <c r="A36" s="582" t="s">
        <v>97</v>
      </c>
      <c r="B36" s="584">
        <v>43</v>
      </c>
      <c r="C36" s="584">
        <v>45</v>
      </c>
      <c r="D36" s="584">
        <v>46</v>
      </c>
      <c r="E36" s="584">
        <v>47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WAGC wbl</vt:lpstr>
      <vt:lpstr>WAGC ml</vt:lpstr>
      <vt:lpstr>WAGC  Synchron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Marquardt</dc:creator>
  <cp:lastModifiedBy>jasul</cp:lastModifiedBy>
  <dcterms:created xsi:type="dcterms:W3CDTF">2021-05-29T19:33:15Z</dcterms:created>
  <dcterms:modified xsi:type="dcterms:W3CDTF">2022-10-10T20:57:00Z</dcterms:modified>
</cp:coreProperties>
</file>