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gelika.lang\Desktop\Bundesliga 2019\"/>
    </mc:Choice>
  </mc:AlternateContent>
  <bookViews>
    <workbookView xWindow="0" yWindow="0" windowWidth="17475" windowHeight="8295" activeTab="1"/>
  </bookViews>
  <sheets>
    <sheet name="Einzelcup SÜD-WEST" sheetId="1" r:id="rId1"/>
    <sheet name="Einzelcup NORD-OST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7" i="1" l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6" i="1"/>
  <c r="W58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6" i="2"/>
  <c r="W6" i="2"/>
  <c r="P38" i="1" l="1"/>
  <c r="U7" i="2" l="1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6" i="2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6" i="1"/>
</calcChain>
</file>

<file path=xl/sharedStrings.xml><?xml version="1.0" encoding="utf-8"?>
<sst xmlns="http://schemas.openxmlformats.org/spreadsheetml/2006/main" count="436" uniqueCount="384">
  <si>
    <t>Verein</t>
  </si>
  <si>
    <t>Name</t>
  </si>
  <si>
    <t>Vorname</t>
  </si>
  <si>
    <t>Jahrg.</t>
  </si>
  <si>
    <t>ID</t>
  </si>
  <si>
    <t>TV Blecher</t>
  </si>
  <si>
    <t>Braaf</t>
  </si>
  <si>
    <t>Luisa</t>
  </si>
  <si>
    <t>53NBET8804</t>
  </si>
  <si>
    <t>Morgenstern</t>
  </si>
  <si>
    <t>Luna</t>
  </si>
  <si>
    <t>9046YBK408</t>
  </si>
  <si>
    <t>Meinert</t>
  </si>
  <si>
    <t>Paul</t>
  </si>
  <si>
    <t>0528IKJP04</t>
  </si>
  <si>
    <t>Schneider</t>
  </si>
  <si>
    <t>Fiona</t>
  </si>
  <si>
    <t>32454HPX04</t>
  </si>
  <si>
    <t>Bahr</t>
  </si>
  <si>
    <t>Lisa</t>
  </si>
  <si>
    <t>33SJHVEB06</t>
  </si>
  <si>
    <t>Hagen</t>
  </si>
  <si>
    <t>Luis</t>
  </si>
  <si>
    <t>39ZL4ILX05</t>
  </si>
  <si>
    <t>Siebert</t>
  </si>
  <si>
    <t>Tim</t>
  </si>
  <si>
    <t>52R141GK01</t>
  </si>
  <si>
    <t>Kasulke</t>
  </si>
  <si>
    <t>Leon</t>
  </si>
  <si>
    <t>18APABBB05</t>
  </si>
  <si>
    <t>Klokow</t>
  </si>
  <si>
    <t>Rene</t>
  </si>
  <si>
    <t>447MM19505</t>
  </si>
  <si>
    <t>Air Eagles Allgäu</t>
  </si>
  <si>
    <t>Pfleiderer</t>
  </si>
  <si>
    <t>Matthias</t>
  </si>
  <si>
    <t>44QANFVG95</t>
  </si>
  <si>
    <t>Sonn</t>
  </si>
  <si>
    <t>Kyrylo</t>
  </si>
  <si>
    <t>40CGXTCU90</t>
  </si>
  <si>
    <t>Lindermeir</t>
  </si>
  <si>
    <t>Hannah</t>
  </si>
  <si>
    <t>63PMWCAF00</t>
  </si>
  <si>
    <t>Eva</t>
  </si>
  <si>
    <t>7874YL9E07</t>
  </si>
  <si>
    <t>Heckele</t>
  </si>
  <si>
    <t>Severin</t>
  </si>
  <si>
    <t>42MM3GDH96</t>
  </si>
  <si>
    <t>Hillenbrand</t>
  </si>
  <si>
    <t>Laura</t>
  </si>
  <si>
    <t>34EYCNX902</t>
  </si>
  <si>
    <t>Raffler</t>
  </si>
  <si>
    <t>Diana</t>
  </si>
  <si>
    <t>88WKTS5R04</t>
  </si>
  <si>
    <t>Hesse</t>
  </si>
  <si>
    <t>Tatjana</t>
  </si>
  <si>
    <t>96K1CEPI01</t>
  </si>
  <si>
    <t>Heck</t>
  </si>
  <si>
    <t>Tamara</t>
  </si>
  <si>
    <t>69VSXXYD01</t>
  </si>
  <si>
    <t>Henning</t>
  </si>
  <si>
    <t>14SRL6G702</t>
  </si>
  <si>
    <t>Burks</t>
  </si>
  <si>
    <t>Charlene</t>
  </si>
  <si>
    <t>23S4IFZB00</t>
  </si>
  <si>
    <t>Lara</t>
  </si>
  <si>
    <t>44LC6YFV07</t>
  </si>
  <si>
    <t>Strobel</t>
  </si>
  <si>
    <t>Alexander</t>
  </si>
  <si>
    <t>91JG7GKX90</t>
  </si>
  <si>
    <t>Frankfurt Flyers</t>
  </si>
  <si>
    <t>Tuttas</t>
  </si>
  <si>
    <t>Sarah</t>
  </si>
  <si>
    <t>53MXTN3Y06</t>
  </si>
  <si>
    <t>Kaupp</t>
  </si>
  <si>
    <t>Emmy</t>
  </si>
  <si>
    <t>20ECJ3YD06</t>
  </si>
  <si>
    <t>Neumaier</t>
  </si>
  <si>
    <t>Nika</t>
  </si>
  <si>
    <t>08WDDAVM05</t>
  </si>
  <si>
    <t>Peters</t>
  </si>
  <si>
    <t>Franziska</t>
  </si>
  <si>
    <t>7537RCDJ04</t>
  </si>
  <si>
    <t>Lauhöfer</t>
  </si>
  <si>
    <t>Saskia</t>
  </si>
  <si>
    <t>83M3UMCZ03</t>
  </si>
  <si>
    <t>Steib</t>
  </si>
  <si>
    <t>Nelia</t>
  </si>
  <si>
    <t>958TA2NT01</t>
  </si>
  <si>
    <t>Joshua</t>
  </si>
  <si>
    <t>26WQYDF402</t>
  </si>
  <si>
    <t>Niklas</t>
  </si>
  <si>
    <t>Wren</t>
  </si>
  <si>
    <t>Darion</t>
  </si>
  <si>
    <t>84AG1ZEC98</t>
  </si>
  <si>
    <t>Emir</t>
  </si>
  <si>
    <t>Cüneyt</t>
  </si>
  <si>
    <t>44SLTC7597</t>
  </si>
  <si>
    <t>TV Weingarten</t>
  </si>
  <si>
    <t>Ganter</t>
  </si>
  <si>
    <t>Louisa</t>
  </si>
  <si>
    <t>37P7IKGY89</t>
  </si>
  <si>
    <t>Geßwein</t>
  </si>
  <si>
    <t>Tim-Oliver</t>
  </si>
  <si>
    <t>93JS22IJ96</t>
  </si>
  <si>
    <t>Koidl</t>
  </si>
  <si>
    <t>Naomi</t>
  </si>
  <si>
    <t>72M2SABZ98</t>
  </si>
  <si>
    <t>Kubick</t>
  </si>
  <si>
    <t>Anne-Katrin</t>
  </si>
  <si>
    <t>55ECPZ6B90</t>
  </si>
  <si>
    <t>Mücke</t>
  </si>
  <si>
    <t>Moritz</t>
  </si>
  <si>
    <t>79SZC4D901</t>
  </si>
  <si>
    <t>Schuber</t>
  </si>
  <si>
    <t>Bianca</t>
  </si>
  <si>
    <t>48H6682B96</t>
  </si>
  <si>
    <t>Vogel</t>
  </si>
  <si>
    <t>Fabian</t>
  </si>
  <si>
    <t>04UIHTC795</t>
  </si>
  <si>
    <t>Fritzsche</t>
  </si>
  <si>
    <t>Carina</t>
  </si>
  <si>
    <t>35S5D8SB94</t>
  </si>
  <si>
    <t>Nele</t>
  </si>
  <si>
    <t>68HF9YXU00</t>
  </si>
  <si>
    <t>Mara</t>
  </si>
  <si>
    <t>Marie</t>
  </si>
  <si>
    <t>TV Nöttingen</t>
  </si>
  <si>
    <t>Shaghaghi</t>
  </si>
  <si>
    <t>51D7585S01</t>
  </si>
  <si>
    <t>Müller</t>
  </si>
  <si>
    <t>50YRC4A902</t>
  </si>
  <si>
    <t>Hugl</t>
  </si>
  <si>
    <t>Denise</t>
  </si>
  <si>
    <t>37IPWXX804</t>
  </si>
  <si>
    <t>Kastner</t>
  </si>
  <si>
    <t>Jamie</t>
  </si>
  <si>
    <t>247H4U4F05</t>
  </si>
  <si>
    <t>Riquier</t>
  </si>
  <si>
    <t>Mila</t>
  </si>
  <si>
    <t>85D2XFQS02</t>
  </si>
  <si>
    <t>Rosewich</t>
  </si>
  <si>
    <t>33IVQ42D04</t>
  </si>
  <si>
    <t>Häußermann</t>
  </si>
  <si>
    <t>Indira</t>
  </si>
  <si>
    <t>40UEJKAU04</t>
  </si>
  <si>
    <t>Schmidt</t>
  </si>
  <si>
    <t>Rosalie</t>
  </si>
  <si>
    <t>79SCP61T05</t>
  </si>
  <si>
    <t>AEA-FLY</t>
  </si>
  <si>
    <t>AEA-WEI</t>
  </si>
  <si>
    <t>FLY-WEI</t>
  </si>
  <si>
    <t>AEA-NÖT</t>
  </si>
  <si>
    <t>WEI - NÖT</t>
  </si>
  <si>
    <t>BLE-AEA</t>
  </si>
  <si>
    <t>BLE-WEI</t>
  </si>
  <si>
    <t>NÖT - FLY</t>
  </si>
  <si>
    <t>NÖT - BLE</t>
  </si>
  <si>
    <t>FLY - BLE</t>
  </si>
  <si>
    <t>Gesamt</t>
  </si>
  <si>
    <t>SV Brackwede</t>
  </si>
  <si>
    <t>Frey</t>
  </si>
  <si>
    <t>Luka</t>
  </si>
  <si>
    <t>57Q4SBMJ04</t>
  </si>
  <si>
    <t>Pahl</t>
  </si>
  <si>
    <t>Volikova</t>
  </si>
  <si>
    <t>Emilie</t>
  </si>
  <si>
    <t>21KALKCV06</t>
  </si>
  <si>
    <t>Kwaßny</t>
  </si>
  <si>
    <t>Nils</t>
  </si>
  <si>
    <t>4199A96R00</t>
  </si>
  <si>
    <t>Hellmann</t>
  </si>
  <si>
    <t>Thanh</t>
  </si>
  <si>
    <t>62S66QJS00</t>
  </si>
  <si>
    <t>Alonka</t>
  </si>
  <si>
    <t>17FXKDZB94</t>
  </si>
  <si>
    <t>Redekop</t>
  </si>
  <si>
    <t>Jochen</t>
  </si>
  <si>
    <t>362H9SSK93</t>
  </si>
  <si>
    <t>Flottmann</t>
  </si>
  <si>
    <t>Janis</t>
  </si>
  <si>
    <t>083JI2WU91</t>
  </si>
  <si>
    <t>Thomson</t>
  </si>
  <si>
    <t>Adrian</t>
  </si>
  <si>
    <t>66RRT5KI06</t>
  </si>
  <si>
    <t>Ronsiek-Niederbröker</t>
  </si>
  <si>
    <t>79DLVXEW06</t>
  </si>
  <si>
    <t>Bramfelder SV</t>
  </si>
  <si>
    <t>Daniel</t>
  </si>
  <si>
    <t>31TZKKRI91</t>
  </si>
  <si>
    <t>Quindel</t>
  </si>
  <si>
    <t>Antonia</t>
  </si>
  <si>
    <t>61GACJ7P98</t>
  </si>
  <si>
    <t>Maywald</t>
  </si>
  <si>
    <t>Maurice</t>
  </si>
  <si>
    <t>25H5JRMZ01</t>
  </si>
  <si>
    <t>Münster</t>
  </si>
  <si>
    <t>07U35XE203</t>
  </si>
  <si>
    <t>Sickmöller</t>
  </si>
  <si>
    <t>Inken</t>
  </si>
  <si>
    <t>09XQS63702</t>
  </si>
  <si>
    <t>Keller</t>
  </si>
  <si>
    <t>Sara</t>
  </si>
  <si>
    <t>978GYPMX05</t>
  </si>
  <si>
    <t>Philipp</t>
  </si>
  <si>
    <t>3094VUE307</t>
  </si>
  <si>
    <t>Spröth</t>
  </si>
  <si>
    <t>Madita</t>
  </si>
  <si>
    <t>12FMNJQR04</t>
  </si>
  <si>
    <t>Annelen</t>
  </si>
  <si>
    <t>10ZLIL5M07</t>
  </si>
  <si>
    <t>TV Voerde</t>
  </si>
  <si>
    <t>Betke</t>
  </si>
  <si>
    <t xml:space="preserve"> Nick</t>
  </si>
  <si>
    <t>86NDIET605</t>
  </si>
  <si>
    <t>Kudrisch</t>
  </si>
  <si>
    <t>Lukas</t>
  </si>
  <si>
    <t>11ZIQRFH02</t>
  </si>
  <si>
    <t>Litters</t>
  </si>
  <si>
    <t>89E5M83Z04</t>
  </si>
  <si>
    <t>Meinhardt</t>
  </si>
  <si>
    <t>Simon</t>
  </si>
  <si>
    <t>16WVALVM04</t>
  </si>
  <si>
    <t>Pflänzel</t>
  </si>
  <si>
    <t>Merle</t>
  </si>
  <si>
    <t>25G29SMP01</t>
  </si>
  <si>
    <t>763Q6LWK03</t>
  </si>
  <si>
    <t>Ramacher</t>
  </si>
  <si>
    <t>66KQRI7P02</t>
  </si>
  <si>
    <t>Mölters</t>
  </si>
  <si>
    <t>Jasmin</t>
  </si>
  <si>
    <t>926QYQ4501</t>
  </si>
  <si>
    <t>Ruiz Moreno</t>
  </si>
  <si>
    <t>Marc</t>
  </si>
  <si>
    <t>21XFKEXB98</t>
  </si>
  <si>
    <t>TSV Rudow</t>
  </si>
  <si>
    <t>Bennewitz</t>
  </si>
  <si>
    <t>Nicolas</t>
  </si>
  <si>
    <t>671DQZHN92</t>
  </si>
  <si>
    <t>Marieluise</t>
  </si>
  <si>
    <t>3576PHW904</t>
  </si>
  <si>
    <t>Dähnrich</t>
  </si>
  <si>
    <t>Finja</t>
  </si>
  <si>
    <t>61413TQ704</t>
  </si>
  <si>
    <t>Neumann</t>
  </si>
  <si>
    <t>Souraya</t>
  </si>
  <si>
    <t>61V1I8SP08</t>
  </si>
  <si>
    <t>Fangerow</t>
  </si>
  <si>
    <t>Sophie</t>
  </si>
  <si>
    <t>04IXLBXC98</t>
  </si>
  <si>
    <t>06NVJIVC01</t>
  </si>
  <si>
    <t>Schwuchow</t>
  </si>
  <si>
    <t>21D71GRP01</t>
  </si>
  <si>
    <t>Geßner</t>
  </si>
  <si>
    <t>Leona</t>
  </si>
  <si>
    <t>03V5BPFU07</t>
  </si>
  <si>
    <t>Katharina Luise</t>
  </si>
  <si>
    <t>64ZFMYSM05</t>
  </si>
  <si>
    <t>Viltakis</t>
  </si>
  <si>
    <t>Pavlos</t>
  </si>
  <si>
    <t>71GGK4EH05</t>
  </si>
  <si>
    <t>Schlauch</t>
  </si>
  <si>
    <t>74WZE2UQ05</t>
  </si>
  <si>
    <t>SC Cottbus</t>
  </si>
  <si>
    <t>Jentsche</t>
  </si>
  <si>
    <t>Lena</t>
  </si>
  <si>
    <t>98CZRX8H07</t>
  </si>
  <si>
    <t>Kramp</t>
  </si>
  <si>
    <t>Jette</t>
  </si>
  <si>
    <t>67L8PYG706</t>
  </si>
  <si>
    <t>Seifert</t>
  </si>
  <si>
    <t>Eric</t>
  </si>
  <si>
    <t>72JJEEEZ06</t>
  </si>
  <si>
    <t>Totzke</t>
  </si>
  <si>
    <t>Viona Maxin</t>
  </si>
  <si>
    <t>78V6IMWJ06</t>
  </si>
  <si>
    <t>Vorobiova</t>
  </si>
  <si>
    <t>Kira</t>
  </si>
  <si>
    <t>92QI2VBW06</t>
  </si>
  <si>
    <t>Wensing</t>
  </si>
  <si>
    <t>Charlotte</t>
  </si>
  <si>
    <t>446AJT8P06</t>
  </si>
  <si>
    <t>Knöfel</t>
  </si>
  <si>
    <t>Anna Viktoria</t>
  </si>
  <si>
    <t>30242WK105</t>
  </si>
  <si>
    <t>Wohlfahrt</t>
  </si>
  <si>
    <t>Lenya</t>
  </si>
  <si>
    <t>08NE2TR405</t>
  </si>
  <si>
    <t>Garmann</t>
  </si>
  <si>
    <t>Lars</t>
  </si>
  <si>
    <t>593AXASI04</t>
  </si>
  <si>
    <t>Lauxtermann</t>
  </si>
  <si>
    <t>Caio</t>
  </si>
  <si>
    <t>193EPGH503</t>
  </si>
  <si>
    <t>Seidel</t>
  </si>
  <si>
    <t>Lisa Marie</t>
  </si>
  <si>
    <t>88IEFSG503</t>
  </si>
  <si>
    <t>Budde</t>
  </si>
  <si>
    <t>Max</t>
  </si>
  <si>
    <t>11EQ27DP02</t>
  </si>
  <si>
    <t>Gasche</t>
  </si>
  <si>
    <t>Jon Luca</t>
  </si>
  <si>
    <t>94IYS7ZM02</t>
  </si>
  <si>
    <t>Baumann</t>
  </si>
  <si>
    <t>Isabell</t>
  </si>
  <si>
    <t>43CJSY6H01</t>
  </si>
  <si>
    <t>Brandt</t>
  </si>
  <si>
    <t>Dominic</t>
  </si>
  <si>
    <t>47BI4QUU01</t>
  </si>
  <si>
    <t>Bubner</t>
  </si>
  <si>
    <t>Jacob</t>
  </si>
  <si>
    <t>20F7VZK901</t>
  </si>
  <si>
    <t>Frydrychova</t>
  </si>
  <si>
    <t>Zita</t>
  </si>
  <si>
    <t>10JXBXHK91</t>
  </si>
  <si>
    <t>Hartmann</t>
  </si>
  <si>
    <t>Felix</t>
  </si>
  <si>
    <t>61N3XQRP99</t>
  </si>
  <si>
    <t>Vfl Grasdorf</t>
  </si>
  <si>
    <t>Benjestorf</t>
  </si>
  <si>
    <t>6048KYX603</t>
  </si>
  <si>
    <t>Deppe</t>
  </si>
  <si>
    <t>64GVKTSF04</t>
  </si>
  <si>
    <t>Feist</t>
  </si>
  <si>
    <t>Fenja</t>
  </si>
  <si>
    <t>04SZJN3P97</t>
  </si>
  <si>
    <t>Gesing</t>
  </si>
  <si>
    <t>Jan-Eric</t>
  </si>
  <si>
    <t>12J3DNR592</t>
  </si>
  <si>
    <t>Glositzki</t>
  </si>
  <si>
    <t>Lennart</t>
  </si>
  <si>
    <t>97UYR43L94</t>
  </si>
  <si>
    <t>Günther</t>
  </si>
  <si>
    <t>Nia</t>
  </si>
  <si>
    <t>21IM7IM305</t>
  </si>
  <si>
    <t>Hill</t>
  </si>
  <si>
    <t>Björn Ole</t>
  </si>
  <si>
    <t>27DAZF1797</t>
  </si>
  <si>
    <t>Hillebrand</t>
  </si>
  <si>
    <t>Anton</t>
  </si>
  <si>
    <t>83V2YPSG97</t>
  </si>
  <si>
    <t>Kiddell</t>
  </si>
  <si>
    <t>Lucille</t>
  </si>
  <si>
    <t>78GQ238698</t>
  </si>
  <si>
    <t>Kloppenburg</t>
  </si>
  <si>
    <t>Nick</t>
  </si>
  <si>
    <t>45H2KC7101</t>
  </si>
  <si>
    <t>Kobbelt</t>
  </si>
  <si>
    <t>Alyssa</t>
  </si>
  <si>
    <t>08SE7GZD01</t>
  </si>
  <si>
    <t>Röttger</t>
  </si>
  <si>
    <t>Alina</t>
  </si>
  <si>
    <t>971SJDBI92</t>
  </si>
  <si>
    <t>Lucas</t>
  </si>
  <si>
    <t>24WN94SG93</t>
  </si>
  <si>
    <t>Twesten</t>
  </si>
  <si>
    <t>Jana</t>
  </si>
  <si>
    <t>97JUG1AF94</t>
  </si>
  <si>
    <t>Voigt</t>
  </si>
  <si>
    <t>Malin</t>
  </si>
  <si>
    <t>42FTSGF404</t>
  </si>
  <si>
    <t>von Kaisenberg</t>
  </si>
  <si>
    <t>Amelie</t>
  </si>
  <si>
    <t>22QIFYAF05</t>
  </si>
  <si>
    <t>RUD - COT</t>
  </si>
  <si>
    <t>RUD - VOE</t>
  </si>
  <si>
    <t>COT - VOE</t>
  </si>
  <si>
    <t>VOE - BRF</t>
  </si>
  <si>
    <t>VOE - BRW</t>
  </si>
  <si>
    <t>BRF - BRW</t>
  </si>
  <si>
    <t>BRF -- COT</t>
  </si>
  <si>
    <t>BRF - GRA</t>
  </si>
  <si>
    <t>COT - GRA</t>
  </si>
  <si>
    <t>GRA - VOE</t>
  </si>
  <si>
    <t>COT - BRW</t>
  </si>
  <si>
    <t>RUD - BRF</t>
  </si>
  <si>
    <t>BRW - GRA</t>
  </si>
  <si>
    <t>BRW - RUD</t>
  </si>
  <si>
    <t>GRA - RUD</t>
  </si>
  <si>
    <t>Begegnungen</t>
  </si>
  <si>
    <t>Einzelcup 2019
Gruppe SÜD-WEST</t>
  </si>
  <si>
    <t>Einzelcup 2019
Gruppe NORD-OST</t>
  </si>
  <si>
    <t>Durchschnitt</t>
  </si>
  <si>
    <t>Gesamtpunktzahl im Schnitt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</si>
</sst>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b/>
      <i/>
      <sz val="10"/>
      <name val="Arial"/>
      <family val="2"/>
    </font>
    <font>
      <sz val="10"/>
      <color rgb="FFFF000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6"/>
      <color theme="1"/>
      <name val="Arial"/>
      <family val="2"/>
    </font>
    <font>
      <i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03">
    <xf numFmtId="0" fontId="0" fillId="0" borderId="0" xfId="0"/>
    <xf numFmtId="0" fontId="2" fillId="0" borderId="0" xfId="1" applyFont="1" applyBorder="1" applyAlignment="1">
      <alignment vertical="top"/>
    </xf>
    <xf numFmtId="0" fontId="2" fillId="0" borderId="0" xfId="1" applyFont="1" applyFill="1" applyBorder="1" applyAlignment="1">
      <alignment vertical="top"/>
    </xf>
    <xf numFmtId="0" fontId="0" fillId="0" borderId="3" xfId="0" applyBorder="1"/>
    <xf numFmtId="0" fontId="0" fillId="0" borderId="4" xfId="0" applyBorder="1"/>
    <xf numFmtId="0" fontId="0" fillId="0" borderId="2" xfId="0" applyBorder="1"/>
    <xf numFmtId="0" fontId="0" fillId="0" borderId="6" xfId="0" applyBorder="1"/>
    <xf numFmtId="0" fontId="3" fillId="0" borderId="5" xfId="1" applyFont="1" applyBorder="1" applyAlignment="1">
      <alignment vertical="top"/>
    </xf>
    <xf numFmtId="0" fontId="3" fillId="0" borderId="11" xfId="1" applyFont="1" applyBorder="1" applyAlignment="1">
      <alignment vertical="top"/>
    </xf>
    <xf numFmtId="0" fontId="3" fillId="0" borderId="12" xfId="1" applyFont="1" applyBorder="1" applyAlignment="1">
      <alignment vertical="top"/>
    </xf>
    <xf numFmtId="0" fontId="2" fillId="0" borderId="11" xfId="1" applyFont="1" applyBorder="1" applyAlignment="1">
      <alignment vertical="top"/>
    </xf>
    <xf numFmtId="0" fontId="0" fillId="0" borderId="5" xfId="0" applyBorder="1"/>
    <xf numFmtId="0" fontId="2" fillId="0" borderId="13" xfId="1" applyFont="1" applyBorder="1" applyAlignment="1">
      <alignment vertical="top"/>
    </xf>
    <xf numFmtId="0" fontId="0" fillId="0" borderId="7" xfId="0" applyBorder="1"/>
    <xf numFmtId="0" fontId="2" fillId="0" borderId="5" xfId="1" applyFont="1" applyBorder="1" applyAlignment="1">
      <alignment vertical="top"/>
    </xf>
    <xf numFmtId="0" fontId="5" fillId="0" borderId="0" xfId="0" applyFont="1"/>
    <xf numFmtId="0" fontId="2" fillId="0" borderId="6" xfId="1" applyFont="1" applyBorder="1" applyAlignment="1">
      <alignment vertical="top"/>
    </xf>
    <xf numFmtId="0" fontId="2" fillId="0" borderId="7" xfId="1" applyFont="1" applyBorder="1" applyAlignment="1">
      <alignment vertical="top"/>
    </xf>
    <xf numFmtId="0" fontId="7" fillId="0" borderId="11" xfId="1" applyFont="1" applyBorder="1" applyAlignment="1">
      <alignment vertical="top"/>
    </xf>
    <xf numFmtId="0" fontId="7" fillId="0" borderId="0" xfId="1" applyFont="1" applyBorder="1" applyAlignment="1">
      <alignment vertical="top"/>
    </xf>
    <xf numFmtId="0" fontId="6" fillId="0" borderId="1" xfId="0" applyFont="1" applyBorder="1" applyAlignment="1">
      <alignment horizontal="center"/>
    </xf>
    <xf numFmtId="0" fontId="3" fillId="0" borderId="2" xfId="1" applyFont="1" applyBorder="1" applyAlignment="1">
      <alignment horizontal="center" vertical="top"/>
    </xf>
    <xf numFmtId="0" fontId="3" fillId="0" borderId="5" xfId="1" applyFont="1" applyFill="1" applyBorder="1" applyAlignment="1">
      <alignment horizontal="center" vertical="top"/>
    </xf>
    <xf numFmtId="0" fontId="5" fillId="0" borderId="3" xfId="0" applyFont="1" applyBorder="1" applyAlignment="1">
      <alignment horizontal="center"/>
    </xf>
    <xf numFmtId="0" fontId="2" fillId="2" borderId="2" xfId="1" applyFont="1" applyFill="1" applyBorder="1" applyAlignment="1">
      <alignment horizontal="center" vertical="top"/>
    </xf>
    <xf numFmtId="0" fontId="5" fillId="2" borderId="2" xfId="0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2" fillId="2" borderId="3" xfId="1" applyFont="1" applyFill="1" applyBorder="1" applyAlignment="1">
      <alignment horizontal="center" vertical="top"/>
    </xf>
    <xf numFmtId="0" fontId="5" fillId="2" borderId="3" xfId="0" applyFont="1" applyFill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2" fillId="2" borderId="4" xfId="1" applyFont="1" applyFill="1" applyBorder="1" applyAlignment="1">
      <alignment horizontal="center" vertical="top"/>
    </xf>
    <xf numFmtId="0" fontId="5" fillId="2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 vertical="top"/>
    </xf>
    <xf numFmtId="0" fontId="5" fillId="0" borderId="0" xfId="0" applyFont="1" applyAlignment="1">
      <alignment horizontal="center"/>
    </xf>
    <xf numFmtId="0" fontId="2" fillId="0" borderId="0" xfId="0" applyFont="1" applyBorder="1"/>
    <xf numFmtId="0" fontId="2" fillId="0" borderId="0" xfId="0" applyFont="1" applyFill="1" applyBorder="1"/>
    <xf numFmtId="0" fontId="0" fillId="0" borderId="0" xfId="0" applyBorder="1"/>
    <xf numFmtId="0" fontId="0" fillId="0" borderId="14" xfId="0" applyBorder="1"/>
    <xf numFmtId="0" fontId="0" fillId="0" borderId="13" xfId="0" applyBorder="1"/>
    <xf numFmtId="0" fontId="0" fillId="0" borderId="15" xfId="0" applyBorder="1"/>
    <xf numFmtId="0" fontId="3" fillId="0" borderId="2" xfId="1" applyFont="1" applyFill="1" applyBorder="1" applyAlignment="1">
      <alignment horizontal="center" vertical="top"/>
    </xf>
    <xf numFmtId="0" fontId="2" fillId="0" borderId="5" xfId="0" applyFont="1" applyBorder="1"/>
    <xf numFmtId="0" fontId="2" fillId="0" borderId="11" xfId="0" applyFont="1" applyBorder="1"/>
    <xf numFmtId="0" fontId="0" fillId="0" borderId="11" xfId="0" applyBorder="1"/>
    <xf numFmtId="0" fontId="0" fillId="0" borderId="12" xfId="0" applyBorder="1"/>
    <xf numFmtId="0" fontId="4" fillId="0" borderId="6" xfId="0" applyFont="1" applyBorder="1"/>
    <xf numFmtId="0" fontId="4" fillId="0" borderId="7" xfId="0" applyFont="1" applyBorder="1"/>
    <xf numFmtId="0" fontId="2" fillId="0" borderId="13" xfId="0" applyFont="1" applyBorder="1"/>
    <xf numFmtId="0" fontId="2" fillId="0" borderId="6" xfId="0" applyFont="1" applyBorder="1"/>
    <xf numFmtId="0" fontId="2" fillId="0" borderId="7" xfId="0" applyFont="1" applyBorder="1"/>
    <xf numFmtId="0" fontId="0" fillId="5" borderId="5" xfId="0" applyFill="1" applyBorder="1"/>
    <xf numFmtId="0" fontId="0" fillId="5" borderId="6" xfId="0" applyFill="1" applyBorder="1"/>
    <xf numFmtId="0" fontId="0" fillId="5" borderId="7" xfId="0" applyFill="1" applyBorder="1"/>
    <xf numFmtId="0" fontId="0" fillId="5" borderId="11" xfId="0" applyFill="1" applyBorder="1"/>
    <xf numFmtId="0" fontId="0" fillId="5" borderId="0" xfId="0" applyFill="1" applyBorder="1"/>
    <xf numFmtId="0" fontId="0" fillId="5" borderId="13" xfId="0" applyFill="1" applyBorder="1"/>
    <xf numFmtId="0" fontId="0" fillId="5" borderId="12" xfId="0" applyFill="1" applyBorder="1"/>
    <xf numFmtId="0" fontId="0" fillId="5" borderId="14" xfId="0" applyFill="1" applyBorder="1"/>
    <xf numFmtId="0" fontId="0" fillId="5" borderId="15" xfId="0" applyFill="1" applyBorder="1"/>
    <xf numFmtId="0" fontId="0" fillId="0" borderId="14" xfId="0" applyFill="1" applyBorder="1"/>
    <xf numFmtId="0" fontId="0" fillId="0" borderId="15" xfId="0" applyFill="1" applyBorder="1"/>
    <xf numFmtId="0" fontId="5" fillId="4" borderId="2" xfId="0" applyFont="1" applyFill="1" applyBorder="1" applyAlignment="1">
      <alignment horizontal="center"/>
    </xf>
    <xf numFmtId="0" fontId="2" fillId="4" borderId="11" xfId="1" applyFont="1" applyFill="1" applyBorder="1" applyAlignment="1">
      <alignment vertical="top"/>
    </xf>
    <xf numFmtId="0" fontId="2" fillId="3" borderId="0" xfId="1" applyFont="1" applyFill="1" applyBorder="1" applyAlignment="1">
      <alignment vertical="top"/>
    </xf>
    <xf numFmtId="0" fontId="0" fillId="0" borderId="0" xfId="0" applyFill="1" applyBorder="1"/>
    <xf numFmtId="0" fontId="0" fillId="3" borderId="2" xfId="0" applyFill="1" applyBorder="1"/>
    <xf numFmtId="0" fontId="2" fillId="3" borderId="0" xfId="0" applyFont="1" applyFill="1" applyBorder="1"/>
    <xf numFmtId="0" fontId="0" fillId="4" borderId="1" xfId="0" applyFill="1" applyBorder="1"/>
    <xf numFmtId="0" fontId="0" fillId="0" borderId="10" xfId="0" applyBorder="1"/>
    <xf numFmtId="0" fontId="0" fillId="0" borderId="1" xfId="0" applyFill="1" applyBorder="1"/>
    <xf numFmtId="0" fontId="0" fillId="4" borderId="10" xfId="0" applyFill="1" applyBorder="1"/>
    <xf numFmtId="0" fontId="8" fillId="0" borderId="0" xfId="0" applyFont="1" applyAlignment="1">
      <alignment horizontal="center" vertical="center" wrapText="1"/>
    </xf>
    <xf numFmtId="0" fontId="9" fillId="0" borderId="1" xfId="0" applyFont="1" applyBorder="1"/>
    <xf numFmtId="0" fontId="5" fillId="0" borderId="0" xfId="0" applyFont="1" applyAlignment="1">
      <alignment horizontal="center" vertical="center" wrapText="1"/>
    </xf>
    <xf numFmtId="0" fontId="2" fillId="4" borderId="0" xfId="0" applyFont="1" applyFill="1" applyBorder="1"/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14" fontId="5" fillId="0" borderId="8" xfId="0" applyNumberFormat="1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14" fontId="5" fillId="0" borderId="9" xfId="0" applyNumberFormat="1" applyFont="1" applyBorder="1" applyAlignment="1">
      <alignment horizontal="center"/>
    </xf>
    <xf numFmtId="14" fontId="5" fillId="0" borderId="10" xfId="0" applyNumberFormat="1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14" fontId="5" fillId="0" borderId="7" xfId="0" applyNumberFormat="1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0" fillId="0" borderId="10" xfId="0" applyFill="1" applyBorder="1"/>
    <xf numFmtId="0" fontId="3" fillId="0" borderId="1" xfId="1" applyFont="1" applyFill="1" applyBorder="1" applyAlignment="1">
      <alignment horizontal="center" vertical="top"/>
    </xf>
  </cellXfs>
  <cellStyles count="3">
    <cellStyle name="Standard" xfId="0" builtinId="0"/>
    <cellStyle name="Standard 2" xfId="2"/>
    <cellStyle name="Standard 3" xfId="1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725268</xdr:colOff>
      <xdr:row>0</xdr:row>
      <xdr:rowOff>0</xdr:rowOff>
    </xdr:from>
    <xdr:to>
      <xdr:col>15</xdr:col>
      <xdr:colOff>723899</xdr:colOff>
      <xdr:row>0</xdr:row>
      <xdr:rowOff>981075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26443" y="0"/>
          <a:ext cx="760631" cy="9810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24</xdr:col>
      <xdr:colOff>285750</xdr:colOff>
      <xdr:row>18</xdr:row>
      <xdr:rowOff>171450</xdr:rowOff>
    </xdr:from>
    <xdr:ext cx="184731" cy="264560"/>
    <xdr:sp macro="" textlink="">
      <xdr:nvSpPr>
        <xdr:cNvPr id="2" name="Textfeld 1"/>
        <xdr:cNvSpPr txBox="1"/>
      </xdr:nvSpPr>
      <xdr:spPr>
        <a:xfrm>
          <a:off x="168116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twoCellAnchor editAs="oneCell">
    <xdr:from>
      <xdr:col>22</xdr:col>
      <xdr:colOff>342900</xdr:colOff>
      <xdr:row>0</xdr:row>
      <xdr:rowOff>38100</xdr:rowOff>
    </xdr:from>
    <xdr:to>
      <xdr:col>22</xdr:col>
      <xdr:colOff>1103531</xdr:colOff>
      <xdr:row>1</xdr:row>
      <xdr:rowOff>19050</xdr:rowOff>
    </xdr:to>
    <xdr:pic>
      <xdr:nvPicPr>
        <xdr:cNvPr id="7" name="Grafik 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617536" y="38100"/>
          <a:ext cx="760631" cy="9854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6"/>
  <sheetViews>
    <sheetView topLeftCell="A2" zoomScaleNormal="100" zoomScalePageLayoutView="70" workbookViewId="0">
      <selection activeCell="Q43" sqref="Q43"/>
    </sheetView>
  </sheetViews>
  <sheetFormatPr baseColWidth="10" defaultRowHeight="14.25" x14ac:dyDescent="0.2"/>
  <cols>
    <col min="1" max="1" width="15.28515625" style="15" bestFit="1" customWidth="1"/>
    <col min="2" max="3" width="11.42578125" style="15"/>
    <col min="4" max="4" width="0" style="15" hidden="1" customWidth="1"/>
    <col min="5" max="5" width="13.5703125" style="15" hidden="1" customWidth="1"/>
    <col min="6" max="16" width="11.42578125" style="42"/>
    <col min="17" max="17" width="13.7109375" style="15" customWidth="1"/>
    <col min="18" max="16384" width="11.42578125" style="15"/>
  </cols>
  <sheetData>
    <row r="1" spans="1:17" ht="78.75" customHeight="1" x14ac:dyDescent="0.2">
      <c r="A1" s="84" t="s">
        <v>380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</row>
    <row r="2" spans="1:17" ht="15" thickBot="1" x14ac:dyDescent="0.25"/>
    <row r="3" spans="1:17" ht="15.75" customHeight="1" thickBot="1" x14ac:dyDescent="0.3">
      <c r="F3" s="91" t="s">
        <v>379</v>
      </c>
      <c r="G3" s="92"/>
      <c r="H3" s="92"/>
      <c r="I3" s="92"/>
      <c r="J3" s="92"/>
      <c r="K3" s="92"/>
      <c r="L3" s="92"/>
      <c r="M3" s="92"/>
      <c r="N3" s="92"/>
      <c r="O3" s="93"/>
    </row>
    <row r="4" spans="1:17" ht="15.75" thickBot="1" x14ac:dyDescent="0.3">
      <c r="F4" s="86">
        <v>43582</v>
      </c>
      <c r="G4" s="87"/>
      <c r="H4" s="88"/>
      <c r="I4" s="86">
        <v>43586</v>
      </c>
      <c r="J4" s="88"/>
      <c r="K4" s="86">
        <v>43589</v>
      </c>
      <c r="L4" s="88"/>
      <c r="M4" s="86">
        <v>43597</v>
      </c>
      <c r="N4" s="89"/>
      <c r="O4" s="90"/>
      <c r="P4" s="20" t="s">
        <v>159</v>
      </c>
      <c r="Q4" s="102" t="s">
        <v>382</v>
      </c>
    </row>
    <row r="5" spans="1:17" ht="15" thickBot="1" x14ac:dyDescent="0.25">
      <c r="A5" s="7" t="s">
        <v>0</v>
      </c>
      <c r="B5" s="8" t="s">
        <v>1</v>
      </c>
      <c r="C5" s="8" t="s">
        <v>2</v>
      </c>
      <c r="D5" s="8" t="s">
        <v>3</v>
      </c>
      <c r="E5" s="9" t="s">
        <v>4</v>
      </c>
      <c r="F5" s="21" t="s">
        <v>149</v>
      </c>
      <c r="G5" s="21" t="s">
        <v>150</v>
      </c>
      <c r="H5" s="21" t="s">
        <v>151</v>
      </c>
      <c r="I5" s="21" t="s">
        <v>153</v>
      </c>
      <c r="J5" s="21" t="s">
        <v>152</v>
      </c>
      <c r="K5" s="21" t="s">
        <v>154</v>
      </c>
      <c r="L5" s="21" t="s">
        <v>155</v>
      </c>
      <c r="M5" s="21" t="s">
        <v>156</v>
      </c>
      <c r="N5" s="21" t="s">
        <v>157</v>
      </c>
      <c r="O5" s="22" t="s">
        <v>158</v>
      </c>
      <c r="P5" s="23"/>
      <c r="Q5" s="102"/>
    </row>
    <row r="6" spans="1:17" ht="15" thickBot="1" x14ac:dyDescent="0.25">
      <c r="A6" s="14" t="s">
        <v>5</v>
      </c>
      <c r="B6" s="71" t="s">
        <v>6</v>
      </c>
      <c r="C6" s="71" t="s">
        <v>7</v>
      </c>
      <c r="D6" s="10">
        <v>2004</v>
      </c>
      <c r="E6" s="10" t="s">
        <v>8</v>
      </c>
      <c r="F6" s="24"/>
      <c r="G6" s="24"/>
      <c r="H6" s="24"/>
      <c r="I6" s="25"/>
      <c r="J6" s="25"/>
      <c r="K6" s="26"/>
      <c r="L6" s="26"/>
      <c r="M6" s="25"/>
      <c r="N6" s="26">
        <v>10</v>
      </c>
      <c r="O6" s="27">
        <v>10</v>
      </c>
      <c r="P6" s="70">
        <f>SUM(F6:O6)</f>
        <v>20</v>
      </c>
      <c r="Q6" s="102">
        <f>P6/4</f>
        <v>5</v>
      </c>
    </row>
    <row r="7" spans="1:17" ht="15" hidden="1" thickBot="1" x14ac:dyDescent="0.25">
      <c r="A7" s="16"/>
      <c r="B7" s="1" t="s">
        <v>9</v>
      </c>
      <c r="C7" s="1" t="s">
        <v>10</v>
      </c>
      <c r="D7" s="1">
        <v>2008</v>
      </c>
      <c r="E7" s="1" t="s">
        <v>11</v>
      </c>
      <c r="F7" s="28"/>
      <c r="G7" s="28"/>
      <c r="H7" s="28"/>
      <c r="I7" s="29"/>
      <c r="J7" s="29"/>
      <c r="K7" s="23"/>
      <c r="L7" s="23"/>
      <c r="M7" s="29"/>
      <c r="N7" s="23"/>
      <c r="O7" s="30"/>
      <c r="P7" s="23">
        <f t="shared" ref="P7:P53" si="0">SUM(F7:O7)</f>
        <v>0</v>
      </c>
      <c r="Q7" s="102">
        <f t="shared" ref="Q7:Q53" si="1">P7/4</f>
        <v>0</v>
      </c>
    </row>
    <row r="8" spans="1:17" ht="15" thickBot="1" x14ac:dyDescent="0.25">
      <c r="A8" s="16"/>
      <c r="B8" s="1" t="s">
        <v>12</v>
      </c>
      <c r="C8" s="1" t="s">
        <v>13</v>
      </c>
      <c r="D8" s="1">
        <v>2004</v>
      </c>
      <c r="E8" s="1" t="s">
        <v>14</v>
      </c>
      <c r="F8" s="28"/>
      <c r="G8" s="28"/>
      <c r="H8" s="28"/>
      <c r="I8" s="29"/>
      <c r="J8" s="29"/>
      <c r="K8" s="23">
        <v>4</v>
      </c>
      <c r="L8" s="23">
        <v>4</v>
      </c>
      <c r="M8" s="29"/>
      <c r="N8" s="23">
        <v>6</v>
      </c>
      <c r="O8" s="30">
        <v>6</v>
      </c>
      <c r="P8" s="23">
        <f t="shared" si="0"/>
        <v>20</v>
      </c>
      <c r="Q8" s="102">
        <f t="shared" si="1"/>
        <v>5</v>
      </c>
    </row>
    <row r="9" spans="1:17" ht="15" thickBot="1" x14ac:dyDescent="0.25">
      <c r="A9" s="16"/>
      <c r="B9" s="1" t="s">
        <v>15</v>
      </c>
      <c r="C9" s="1" t="s">
        <v>16</v>
      </c>
      <c r="D9" s="1">
        <v>2004</v>
      </c>
      <c r="E9" s="1" t="s">
        <v>17</v>
      </c>
      <c r="F9" s="28"/>
      <c r="G9" s="28"/>
      <c r="H9" s="28"/>
      <c r="I9" s="29"/>
      <c r="J9" s="29"/>
      <c r="K9" s="23">
        <v>2</v>
      </c>
      <c r="L9" s="23">
        <v>2</v>
      </c>
      <c r="M9" s="29"/>
      <c r="N9" s="23">
        <v>4</v>
      </c>
      <c r="O9" s="30">
        <v>4</v>
      </c>
      <c r="P9" s="23">
        <f t="shared" si="0"/>
        <v>12</v>
      </c>
      <c r="Q9" s="102">
        <f t="shared" si="1"/>
        <v>3</v>
      </c>
    </row>
    <row r="10" spans="1:17" ht="15" hidden="1" thickBot="1" x14ac:dyDescent="0.25">
      <c r="A10" s="16"/>
      <c r="B10" s="1" t="s">
        <v>18</v>
      </c>
      <c r="C10" s="1" t="s">
        <v>19</v>
      </c>
      <c r="D10" s="1">
        <v>2006</v>
      </c>
      <c r="E10" s="1" t="s">
        <v>20</v>
      </c>
      <c r="F10" s="28"/>
      <c r="G10" s="28"/>
      <c r="H10" s="28"/>
      <c r="I10" s="29"/>
      <c r="J10" s="29"/>
      <c r="K10" s="23"/>
      <c r="L10" s="23"/>
      <c r="M10" s="29"/>
      <c r="N10" s="23"/>
      <c r="O10" s="30"/>
      <c r="P10" s="23">
        <f t="shared" si="0"/>
        <v>0</v>
      </c>
      <c r="Q10" s="102">
        <f t="shared" si="1"/>
        <v>0</v>
      </c>
    </row>
    <row r="11" spans="1:17" ht="15" hidden="1" thickBot="1" x14ac:dyDescent="0.25">
      <c r="A11" s="16"/>
      <c r="B11" s="1" t="s">
        <v>21</v>
      </c>
      <c r="C11" s="1" t="s">
        <v>22</v>
      </c>
      <c r="D11" s="1">
        <v>2005</v>
      </c>
      <c r="E11" s="1" t="s">
        <v>23</v>
      </c>
      <c r="F11" s="28"/>
      <c r="G11" s="28"/>
      <c r="H11" s="28"/>
      <c r="I11" s="29"/>
      <c r="J11" s="29"/>
      <c r="K11" s="23"/>
      <c r="L11" s="23"/>
      <c r="M11" s="29"/>
      <c r="N11" s="23"/>
      <c r="O11" s="30"/>
      <c r="P11" s="23">
        <f t="shared" si="0"/>
        <v>0</v>
      </c>
      <c r="Q11" s="102">
        <f t="shared" si="1"/>
        <v>0</v>
      </c>
    </row>
    <row r="12" spans="1:17" ht="15" hidden="1" thickBot="1" x14ac:dyDescent="0.25">
      <c r="A12" s="16"/>
      <c r="B12" s="1" t="s">
        <v>24</v>
      </c>
      <c r="C12" s="1" t="s">
        <v>25</v>
      </c>
      <c r="D12" s="1">
        <v>2001</v>
      </c>
      <c r="E12" s="1" t="s">
        <v>26</v>
      </c>
      <c r="F12" s="28"/>
      <c r="G12" s="28"/>
      <c r="H12" s="28"/>
      <c r="I12" s="29"/>
      <c r="J12" s="29"/>
      <c r="K12" s="23"/>
      <c r="L12" s="23"/>
      <c r="M12" s="29"/>
      <c r="N12" s="23"/>
      <c r="O12" s="30"/>
      <c r="P12" s="23">
        <f t="shared" si="0"/>
        <v>0</v>
      </c>
      <c r="Q12" s="102">
        <f t="shared" si="1"/>
        <v>0</v>
      </c>
    </row>
    <row r="13" spans="1:17" ht="15" hidden="1" thickBot="1" x14ac:dyDescent="0.25">
      <c r="A13" s="16"/>
      <c r="B13" s="1" t="s">
        <v>27</v>
      </c>
      <c r="C13" s="1" t="s">
        <v>28</v>
      </c>
      <c r="D13" s="1">
        <v>2005</v>
      </c>
      <c r="E13" s="1" t="s">
        <v>29</v>
      </c>
      <c r="F13" s="28"/>
      <c r="G13" s="28"/>
      <c r="H13" s="28"/>
      <c r="I13" s="29"/>
      <c r="J13" s="29"/>
      <c r="K13" s="23"/>
      <c r="L13" s="23"/>
      <c r="M13" s="29"/>
      <c r="N13" s="23"/>
      <c r="O13" s="30"/>
      <c r="P13" s="23">
        <f t="shared" si="0"/>
        <v>0</v>
      </c>
      <c r="Q13" s="102">
        <f t="shared" si="1"/>
        <v>0</v>
      </c>
    </row>
    <row r="14" spans="1:17" ht="15" hidden="1" thickBot="1" x14ac:dyDescent="0.25">
      <c r="A14" s="17"/>
      <c r="B14" s="12" t="s">
        <v>30</v>
      </c>
      <c r="C14" s="12" t="s">
        <v>31</v>
      </c>
      <c r="D14" s="12">
        <v>2005</v>
      </c>
      <c r="E14" s="12" t="s">
        <v>32</v>
      </c>
      <c r="F14" s="31"/>
      <c r="G14" s="31"/>
      <c r="H14" s="31"/>
      <c r="I14" s="32"/>
      <c r="J14" s="32"/>
      <c r="K14" s="33"/>
      <c r="L14" s="33"/>
      <c r="M14" s="32"/>
      <c r="N14" s="33"/>
      <c r="O14" s="34"/>
      <c r="P14" s="33">
        <f t="shared" si="0"/>
        <v>0</v>
      </c>
      <c r="Q14" s="102">
        <f t="shared" si="1"/>
        <v>0</v>
      </c>
    </row>
    <row r="15" spans="1:17" ht="15" thickBot="1" x14ac:dyDescent="0.25">
      <c r="A15" s="14" t="s">
        <v>33</v>
      </c>
      <c r="B15" s="10" t="s">
        <v>34</v>
      </c>
      <c r="C15" s="10" t="s">
        <v>35</v>
      </c>
      <c r="D15" s="10"/>
      <c r="E15" s="10" t="s">
        <v>36</v>
      </c>
      <c r="F15" s="26">
        <v>4</v>
      </c>
      <c r="G15" s="26">
        <v>1</v>
      </c>
      <c r="H15" s="25"/>
      <c r="I15" s="25"/>
      <c r="J15" s="26">
        <v>10</v>
      </c>
      <c r="K15" s="35">
        <v>10</v>
      </c>
      <c r="L15" s="25"/>
      <c r="M15" s="25"/>
      <c r="N15" s="25"/>
      <c r="O15" s="36"/>
      <c r="P15" s="26">
        <f t="shared" si="0"/>
        <v>25</v>
      </c>
      <c r="Q15" s="102">
        <f t="shared" si="1"/>
        <v>6.25</v>
      </c>
    </row>
    <row r="16" spans="1:17" ht="15" thickBot="1" x14ac:dyDescent="0.25">
      <c r="A16" s="16"/>
      <c r="B16" s="1" t="s">
        <v>37</v>
      </c>
      <c r="C16" s="1" t="s">
        <v>38</v>
      </c>
      <c r="D16" s="1"/>
      <c r="E16" s="1" t="s">
        <v>39</v>
      </c>
      <c r="F16" s="23"/>
      <c r="G16" s="23"/>
      <c r="H16" s="29"/>
      <c r="I16" s="29"/>
      <c r="J16" s="23">
        <v>6</v>
      </c>
      <c r="K16" s="23">
        <v>6</v>
      </c>
      <c r="L16" s="29"/>
      <c r="M16" s="29"/>
      <c r="N16" s="29"/>
      <c r="O16" s="37"/>
      <c r="P16" s="23">
        <f t="shared" si="0"/>
        <v>12</v>
      </c>
      <c r="Q16" s="102">
        <f t="shared" si="1"/>
        <v>3</v>
      </c>
    </row>
    <row r="17" spans="1:17" ht="15" thickBot="1" x14ac:dyDescent="0.25">
      <c r="A17" s="16"/>
      <c r="B17" s="1" t="s">
        <v>40</v>
      </c>
      <c r="C17" s="1" t="s">
        <v>41</v>
      </c>
      <c r="D17" s="1"/>
      <c r="E17" s="1" t="s">
        <v>42</v>
      </c>
      <c r="F17" s="23">
        <v>6</v>
      </c>
      <c r="G17" s="23">
        <v>4</v>
      </c>
      <c r="H17" s="29"/>
      <c r="I17" s="29"/>
      <c r="J17" s="23">
        <v>4</v>
      </c>
      <c r="K17" s="38">
        <v>1</v>
      </c>
      <c r="L17" s="29"/>
      <c r="M17" s="29"/>
      <c r="N17" s="29"/>
      <c r="O17" s="37"/>
      <c r="P17" s="38">
        <f t="shared" si="0"/>
        <v>15</v>
      </c>
      <c r="Q17" s="102">
        <f t="shared" si="1"/>
        <v>3.75</v>
      </c>
    </row>
    <row r="18" spans="1:17" ht="15" hidden="1" thickBot="1" x14ac:dyDescent="0.25">
      <c r="A18" s="16"/>
      <c r="B18" s="1" t="s">
        <v>40</v>
      </c>
      <c r="C18" s="1" t="s">
        <v>43</v>
      </c>
      <c r="D18" s="1"/>
      <c r="E18" s="1" t="s">
        <v>44</v>
      </c>
      <c r="F18" s="23"/>
      <c r="G18" s="23"/>
      <c r="H18" s="29"/>
      <c r="I18" s="29"/>
      <c r="J18" s="23"/>
      <c r="K18" s="23"/>
      <c r="L18" s="29"/>
      <c r="M18" s="29"/>
      <c r="N18" s="29"/>
      <c r="O18" s="37"/>
      <c r="P18" s="23">
        <f t="shared" si="0"/>
        <v>0</v>
      </c>
      <c r="Q18" s="102">
        <f t="shared" si="1"/>
        <v>0</v>
      </c>
    </row>
    <row r="19" spans="1:17" ht="15" hidden="1" thickBot="1" x14ac:dyDescent="0.25">
      <c r="A19" s="16"/>
      <c r="B19" s="1" t="s">
        <v>45</v>
      </c>
      <c r="C19" s="1" t="s">
        <v>46</v>
      </c>
      <c r="D19" s="1"/>
      <c r="E19" s="1" t="s">
        <v>47</v>
      </c>
      <c r="F19" s="23"/>
      <c r="G19" s="23"/>
      <c r="H19" s="29"/>
      <c r="I19" s="29"/>
      <c r="J19" s="23"/>
      <c r="K19" s="23"/>
      <c r="L19" s="29"/>
      <c r="M19" s="29"/>
      <c r="N19" s="29"/>
      <c r="O19" s="37"/>
      <c r="P19" s="23">
        <f t="shared" si="0"/>
        <v>0</v>
      </c>
      <c r="Q19" s="102">
        <f t="shared" si="1"/>
        <v>0</v>
      </c>
    </row>
    <row r="20" spans="1:17" ht="15" hidden="1" thickBot="1" x14ac:dyDescent="0.25">
      <c r="A20" s="16"/>
      <c r="B20" s="1" t="s">
        <v>48</v>
      </c>
      <c r="C20" s="1" t="s">
        <v>49</v>
      </c>
      <c r="D20" s="1"/>
      <c r="E20" s="1" t="s">
        <v>50</v>
      </c>
      <c r="F20" s="23"/>
      <c r="G20" s="23"/>
      <c r="H20" s="29"/>
      <c r="I20" s="29"/>
      <c r="J20" s="23"/>
      <c r="K20" s="23"/>
      <c r="L20" s="29"/>
      <c r="M20" s="29"/>
      <c r="N20" s="29"/>
      <c r="O20" s="37"/>
      <c r="P20" s="23">
        <f t="shared" si="0"/>
        <v>0</v>
      </c>
      <c r="Q20" s="102">
        <f t="shared" si="1"/>
        <v>0</v>
      </c>
    </row>
    <row r="21" spans="1:17" ht="15" hidden="1" thickBot="1" x14ac:dyDescent="0.25">
      <c r="A21" s="16"/>
      <c r="B21" s="1" t="s">
        <v>51</v>
      </c>
      <c r="C21" s="1" t="s">
        <v>52</v>
      </c>
      <c r="D21" s="1"/>
      <c r="E21" s="1" t="s">
        <v>53</v>
      </c>
      <c r="F21" s="23"/>
      <c r="G21" s="23"/>
      <c r="H21" s="29"/>
      <c r="I21" s="29"/>
      <c r="J21" s="23"/>
      <c r="K21" s="23"/>
      <c r="L21" s="29"/>
      <c r="M21" s="29"/>
      <c r="N21" s="29"/>
      <c r="O21" s="37"/>
      <c r="P21" s="23">
        <f t="shared" si="0"/>
        <v>0</v>
      </c>
      <c r="Q21" s="102">
        <f t="shared" si="1"/>
        <v>0</v>
      </c>
    </row>
    <row r="22" spans="1:17" ht="15" hidden="1" thickBot="1" x14ac:dyDescent="0.25">
      <c r="A22" s="16"/>
      <c r="B22" s="1" t="s">
        <v>54</v>
      </c>
      <c r="C22" s="1" t="s">
        <v>55</v>
      </c>
      <c r="D22" s="1"/>
      <c r="E22" s="1" t="s">
        <v>56</v>
      </c>
      <c r="F22" s="23"/>
      <c r="G22" s="23"/>
      <c r="H22" s="29"/>
      <c r="I22" s="29"/>
      <c r="J22" s="23"/>
      <c r="K22" s="23"/>
      <c r="L22" s="29"/>
      <c r="M22" s="29"/>
      <c r="N22" s="29"/>
      <c r="O22" s="37"/>
      <c r="P22" s="23">
        <f t="shared" si="0"/>
        <v>0</v>
      </c>
      <c r="Q22" s="102">
        <f t="shared" si="1"/>
        <v>0</v>
      </c>
    </row>
    <row r="23" spans="1:17" ht="15" hidden="1" thickBot="1" x14ac:dyDescent="0.25">
      <c r="A23" s="16"/>
      <c r="B23" s="1" t="s">
        <v>57</v>
      </c>
      <c r="C23" s="1" t="s">
        <v>58</v>
      </c>
      <c r="D23" s="1"/>
      <c r="E23" s="1" t="s">
        <v>59</v>
      </c>
      <c r="F23" s="23"/>
      <c r="G23" s="23"/>
      <c r="H23" s="29"/>
      <c r="I23" s="29"/>
      <c r="J23" s="23"/>
      <c r="K23" s="23"/>
      <c r="L23" s="29"/>
      <c r="M23" s="29"/>
      <c r="N23" s="29"/>
      <c r="O23" s="37"/>
      <c r="P23" s="23">
        <f t="shared" si="0"/>
        <v>0</v>
      </c>
      <c r="Q23" s="102">
        <f t="shared" si="1"/>
        <v>0</v>
      </c>
    </row>
    <row r="24" spans="1:17" ht="15" hidden="1" thickBot="1" x14ac:dyDescent="0.25">
      <c r="A24" s="16"/>
      <c r="B24" s="1" t="s">
        <v>60</v>
      </c>
      <c r="C24" s="1" t="s">
        <v>19</v>
      </c>
      <c r="D24" s="1"/>
      <c r="E24" s="1" t="s">
        <v>61</v>
      </c>
      <c r="F24" s="23"/>
      <c r="G24" s="23"/>
      <c r="H24" s="29"/>
      <c r="I24" s="29"/>
      <c r="J24" s="23"/>
      <c r="K24" s="23"/>
      <c r="L24" s="29"/>
      <c r="M24" s="29"/>
      <c r="N24" s="29"/>
      <c r="O24" s="37"/>
      <c r="P24" s="23">
        <f t="shared" si="0"/>
        <v>0</v>
      </c>
      <c r="Q24" s="102">
        <f t="shared" si="1"/>
        <v>0</v>
      </c>
    </row>
    <row r="25" spans="1:17" ht="15" thickBot="1" x14ac:dyDescent="0.25">
      <c r="A25" s="17"/>
      <c r="B25" s="12" t="s">
        <v>62</v>
      </c>
      <c r="C25" s="12" t="s">
        <v>63</v>
      </c>
      <c r="D25" s="12"/>
      <c r="E25" s="12" t="s">
        <v>64</v>
      </c>
      <c r="F25" s="33">
        <v>2</v>
      </c>
      <c r="G25" s="33"/>
      <c r="H25" s="32"/>
      <c r="I25" s="32"/>
      <c r="J25" s="33">
        <v>2</v>
      </c>
      <c r="K25" s="33"/>
      <c r="L25" s="32"/>
      <c r="M25" s="32"/>
      <c r="N25" s="32"/>
      <c r="O25" s="39"/>
      <c r="P25" s="33">
        <f t="shared" si="0"/>
        <v>4</v>
      </c>
      <c r="Q25" s="102">
        <f t="shared" si="1"/>
        <v>1</v>
      </c>
    </row>
    <row r="26" spans="1:17" ht="15" hidden="1" thickBot="1" x14ac:dyDescent="0.25">
      <c r="A26" s="16"/>
      <c r="B26" s="1" t="s">
        <v>60</v>
      </c>
      <c r="C26" s="1" t="s">
        <v>65</v>
      </c>
      <c r="D26" s="1"/>
      <c r="E26" s="1" t="s">
        <v>66</v>
      </c>
      <c r="F26" s="23"/>
      <c r="G26" s="23"/>
      <c r="H26" s="29"/>
      <c r="I26" s="29"/>
      <c r="J26" s="23"/>
      <c r="K26" s="23"/>
      <c r="L26" s="29"/>
      <c r="M26" s="29"/>
      <c r="N26" s="29"/>
      <c r="O26" s="37"/>
      <c r="P26" s="23">
        <f t="shared" si="0"/>
        <v>0</v>
      </c>
      <c r="Q26" s="102">
        <f t="shared" si="1"/>
        <v>0</v>
      </c>
    </row>
    <row r="27" spans="1:17" ht="15" hidden="1" thickBot="1" x14ac:dyDescent="0.25">
      <c r="A27" s="17"/>
      <c r="B27" s="12" t="s">
        <v>67</v>
      </c>
      <c r="C27" s="12" t="s">
        <v>68</v>
      </c>
      <c r="D27" s="12"/>
      <c r="E27" s="12" t="s">
        <v>69</v>
      </c>
      <c r="F27" s="33"/>
      <c r="G27" s="33"/>
      <c r="H27" s="32"/>
      <c r="I27" s="32"/>
      <c r="J27" s="33"/>
      <c r="K27" s="33"/>
      <c r="L27" s="32"/>
      <c r="M27" s="32"/>
      <c r="N27" s="32"/>
      <c r="O27" s="39"/>
      <c r="P27" s="33">
        <f t="shared" si="0"/>
        <v>0</v>
      </c>
      <c r="Q27" s="102">
        <f t="shared" si="1"/>
        <v>0</v>
      </c>
    </row>
    <row r="28" spans="1:17" ht="15" hidden="1" thickBot="1" x14ac:dyDescent="0.25">
      <c r="A28" s="14"/>
      <c r="B28" s="10" t="s">
        <v>71</v>
      </c>
      <c r="C28" s="10" t="s">
        <v>72</v>
      </c>
      <c r="D28" s="10">
        <v>2006</v>
      </c>
      <c r="E28" s="10" t="s">
        <v>73</v>
      </c>
      <c r="F28" s="26"/>
      <c r="G28" s="24"/>
      <c r="H28" s="26"/>
      <c r="I28" s="25"/>
      <c r="J28" s="25"/>
      <c r="K28" s="25"/>
      <c r="L28" s="25"/>
      <c r="M28" s="26"/>
      <c r="N28" s="25"/>
      <c r="O28" s="27"/>
      <c r="P28" s="26">
        <f t="shared" si="0"/>
        <v>0</v>
      </c>
      <c r="Q28" s="102">
        <f t="shared" si="1"/>
        <v>0</v>
      </c>
    </row>
    <row r="29" spans="1:17" ht="15" hidden="1" thickBot="1" x14ac:dyDescent="0.25">
      <c r="A29" s="14"/>
      <c r="B29" s="1" t="s">
        <v>74</v>
      </c>
      <c r="C29" s="1" t="s">
        <v>75</v>
      </c>
      <c r="D29" s="1">
        <v>2006</v>
      </c>
      <c r="E29" s="1" t="s">
        <v>76</v>
      </c>
      <c r="F29" s="23"/>
      <c r="G29" s="28"/>
      <c r="H29" s="23"/>
      <c r="I29" s="29"/>
      <c r="J29" s="29"/>
      <c r="K29" s="29"/>
      <c r="L29" s="29"/>
      <c r="M29" s="23"/>
      <c r="N29" s="29"/>
      <c r="O29" s="30"/>
      <c r="P29" s="23">
        <f t="shared" si="0"/>
        <v>0</v>
      </c>
      <c r="Q29" s="102">
        <f t="shared" si="1"/>
        <v>0</v>
      </c>
    </row>
    <row r="30" spans="1:17" ht="15" thickBot="1" x14ac:dyDescent="0.25">
      <c r="A30" s="14" t="s">
        <v>70</v>
      </c>
      <c r="B30" s="1" t="s">
        <v>77</v>
      </c>
      <c r="C30" s="1" t="s">
        <v>78</v>
      </c>
      <c r="D30" s="1">
        <v>2005</v>
      </c>
      <c r="E30" s="1" t="s">
        <v>79</v>
      </c>
      <c r="F30" s="23"/>
      <c r="G30" s="28"/>
      <c r="H30" s="23"/>
      <c r="I30" s="29"/>
      <c r="J30" s="29"/>
      <c r="K30" s="29"/>
      <c r="L30" s="29"/>
      <c r="M30" s="23">
        <v>4</v>
      </c>
      <c r="N30" s="29"/>
      <c r="O30" s="30">
        <v>1</v>
      </c>
      <c r="P30" s="23">
        <f t="shared" si="0"/>
        <v>5</v>
      </c>
      <c r="Q30" s="102">
        <f t="shared" si="1"/>
        <v>1.25</v>
      </c>
    </row>
    <row r="31" spans="1:17" ht="15" thickBot="1" x14ac:dyDescent="0.25">
      <c r="A31" s="16"/>
      <c r="B31" s="1" t="s">
        <v>80</v>
      </c>
      <c r="C31" s="1" t="s">
        <v>81</v>
      </c>
      <c r="D31" s="1">
        <v>2004</v>
      </c>
      <c r="E31" s="1" t="s">
        <v>82</v>
      </c>
      <c r="F31" s="23">
        <v>1</v>
      </c>
      <c r="G31" s="28"/>
      <c r="H31" s="23">
        <v>1</v>
      </c>
      <c r="I31" s="29"/>
      <c r="J31" s="29"/>
      <c r="K31" s="29"/>
      <c r="L31" s="29"/>
      <c r="M31" s="23"/>
      <c r="N31" s="29"/>
      <c r="O31" s="30"/>
      <c r="P31" s="23">
        <f t="shared" si="0"/>
        <v>2</v>
      </c>
      <c r="Q31" s="102">
        <f t="shared" si="1"/>
        <v>0.5</v>
      </c>
    </row>
    <row r="32" spans="1:17" ht="15" thickBot="1" x14ac:dyDescent="0.25">
      <c r="A32" s="16"/>
      <c r="B32" s="1" t="s">
        <v>83</v>
      </c>
      <c r="C32" s="1" t="s">
        <v>84</v>
      </c>
      <c r="D32" s="1">
        <v>2003</v>
      </c>
      <c r="E32" s="1" t="s">
        <v>85</v>
      </c>
      <c r="F32" s="23"/>
      <c r="G32" s="28"/>
      <c r="H32" s="23"/>
      <c r="I32" s="29"/>
      <c r="J32" s="29"/>
      <c r="K32" s="29"/>
      <c r="L32" s="29"/>
      <c r="M32" s="23">
        <v>10</v>
      </c>
      <c r="N32" s="29"/>
      <c r="O32" s="30">
        <v>2</v>
      </c>
      <c r="P32" s="23">
        <f t="shared" si="0"/>
        <v>12</v>
      </c>
      <c r="Q32" s="102">
        <f t="shared" si="1"/>
        <v>3</v>
      </c>
    </row>
    <row r="33" spans="1:17" ht="15" thickBot="1" x14ac:dyDescent="0.25">
      <c r="A33" s="16"/>
      <c r="B33" s="1" t="s">
        <v>86</v>
      </c>
      <c r="C33" s="1" t="s">
        <v>87</v>
      </c>
      <c r="D33" s="1">
        <v>2001</v>
      </c>
      <c r="E33" s="1" t="s">
        <v>88</v>
      </c>
      <c r="F33" s="23"/>
      <c r="G33" s="28"/>
      <c r="H33" s="23"/>
      <c r="I33" s="29"/>
      <c r="J33" s="29"/>
      <c r="K33" s="29"/>
      <c r="L33" s="29"/>
      <c r="M33" s="23">
        <v>1</v>
      </c>
      <c r="N33" s="29"/>
      <c r="O33" s="30"/>
      <c r="P33" s="23">
        <f t="shared" si="0"/>
        <v>1</v>
      </c>
      <c r="Q33" s="102">
        <f t="shared" si="1"/>
        <v>0.25</v>
      </c>
    </row>
    <row r="34" spans="1:17" ht="15" thickBot="1" x14ac:dyDescent="0.25">
      <c r="A34" s="16"/>
      <c r="B34" s="1" t="s">
        <v>71</v>
      </c>
      <c r="C34" s="1" t="s">
        <v>89</v>
      </c>
      <c r="D34" s="1">
        <v>2002</v>
      </c>
      <c r="E34" s="1" t="s">
        <v>90</v>
      </c>
      <c r="F34" s="23"/>
      <c r="G34" s="28"/>
      <c r="H34" s="23"/>
      <c r="I34" s="29"/>
      <c r="J34" s="29"/>
      <c r="K34" s="29"/>
      <c r="L34" s="29"/>
      <c r="M34" s="23">
        <v>2</v>
      </c>
      <c r="N34" s="29"/>
      <c r="O34" s="30"/>
      <c r="P34" s="23">
        <f t="shared" si="0"/>
        <v>2</v>
      </c>
      <c r="Q34" s="102">
        <f t="shared" si="1"/>
        <v>0.5</v>
      </c>
    </row>
    <row r="35" spans="1:17" ht="15" hidden="1" thickBot="1" x14ac:dyDescent="0.25">
      <c r="A35" s="16"/>
      <c r="B35" s="1" t="s">
        <v>92</v>
      </c>
      <c r="C35" s="1" t="s">
        <v>93</v>
      </c>
      <c r="D35" s="1">
        <v>1998</v>
      </c>
      <c r="E35" s="2" t="s">
        <v>94</v>
      </c>
      <c r="F35" s="23"/>
      <c r="G35" s="28"/>
      <c r="H35" s="23"/>
      <c r="I35" s="29"/>
      <c r="J35" s="29"/>
      <c r="K35" s="29"/>
      <c r="L35" s="29"/>
      <c r="M35" s="23"/>
      <c r="N35" s="29"/>
      <c r="O35" s="30"/>
      <c r="P35" s="23">
        <f t="shared" si="0"/>
        <v>0</v>
      </c>
      <c r="Q35" s="102">
        <f t="shared" si="1"/>
        <v>0</v>
      </c>
    </row>
    <row r="36" spans="1:17" ht="15" thickBot="1" x14ac:dyDescent="0.25">
      <c r="A36" s="17"/>
      <c r="B36" s="12" t="s">
        <v>95</v>
      </c>
      <c r="C36" s="12" t="s">
        <v>96</v>
      </c>
      <c r="D36" s="12">
        <v>1997</v>
      </c>
      <c r="E36" s="12" t="s">
        <v>97</v>
      </c>
      <c r="F36" s="33">
        <v>10</v>
      </c>
      <c r="G36" s="31"/>
      <c r="H36" s="33">
        <v>4</v>
      </c>
      <c r="I36" s="32"/>
      <c r="J36" s="32"/>
      <c r="K36" s="32"/>
      <c r="L36" s="32"/>
      <c r="M36" s="33"/>
      <c r="N36" s="32"/>
      <c r="O36" s="34"/>
      <c r="P36" s="33">
        <f t="shared" si="0"/>
        <v>14</v>
      </c>
      <c r="Q36" s="102">
        <f t="shared" si="1"/>
        <v>3.5</v>
      </c>
    </row>
    <row r="37" spans="1:17" ht="15" hidden="1" thickBot="1" x14ac:dyDescent="0.25">
      <c r="A37" s="14" t="s">
        <v>98</v>
      </c>
      <c r="B37" s="10" t="s">
        <v>99</v>
      </c>
      <c r="C37" s="10" t="s">
        <v>100</v>
      </c>
      <c r="D37" s="10"/>
      <c r="E37" s="10" t="s">
        <v>101</v>
      </c>
      <c r="F37" s="24"/>
      <c r="G37" s="26"/>
      <c r="H37" s="26"/>
      <c r="I37" s="26"/>
      <c r="J37" s="25"/>
      <c r="K37" s="25"/>
      <c r="L37" s="26"/>
      <c r="M37" s="25"/>
      <c r="N37" s="25"/>
      <c r="O37" s="36"/>
      <c r="P37" s="26">
        <f t="shared" si="0"/>
        <v>0</v>
      </c>
      <c r="Q37" s="102">
        <f t="shared" si="1"/>
        <v>0</v>
      </c>
    </row>
    <row r="38" spans="1:17" ht="15" thickBot="1" x14ac:dyDescent="0.25">
      <c r="A38" s="14" t="s">
        <v>98</v>
      </c>
      <c r="B38" s="10" t="s">
        <v>102</v>
      </c>
      <c r="C38" s="10" t="s">
        <v>103</v>
      </c>
      <c r="D38" s="10"/>
      <c r="E38" s="10" t="s">
        <v>104</v>
      </c>
      <c r="F38" s="24"/>
      <c r="G38" s="26">
        <v>6</v>
      </c>
      <c r="H38" s="26">
        <v>6</v>
      </c>
      <c r="I38" s="26">
        <v>6</v>
      </c>
      <c r="J38" s="25"/>
      <c r="K38" s="25"/>
      <c r="L38" s="35">
        <v>6</v>
      </c>
      <c r="M38" s="25"/>
      <c r="N38" s="25"/>
      <c r="O38" s="36"/>
      <c r="P38" s="26">
        <f>SUM(F38:O38)</f>
        <v>24</v>
      </c>
      <c r="Q38" s="102">
        <f t="shared" si="1"/>
        <v>6</v>
      </c>
    </row>
    <row r="39" spans="1:17" ht="15" thickBot="1" x14ac:dyDescent="0.25">
      <c r="A39" s="16"/>
      <c r="B39" s="1" t="s">
        <v>105</v>
      </c>
      <c r="C39" s="1" t="s">
        <v>106</v>
      </c>
      <c r="D39" s="1"/>
      <c r="E39" s="1" t="s">
        <v>107</v>
      </c>
      <c r="F39" s="28"/>
      <c r="G39" s="23"/>
      <c r="H39" s="23"/>
      <c r="I39" s="23"/>
      <c r="J39" s="29"/>
      <c r="K39" s="29"/>
      <c r="L39" s="23">
        <v>1</v>
      </c>
      <c r="M39" s="29"/>
      <c r="N39" s="29"/>
      <c r="O39" s="37"/>
      <c r="P39" s="23">
        <f t="shared" si="0"/>
        <v>1</v>
      </c>
      <c r="Q39" s="102">
        <f t="shared" si="1"/>
        <v>0.25</v>
      </c>
    </row>
    <row r="40" spans="1:17" ht="15" hidden="1" thickBot="1" x14ac:dyDescent="0.25">
      <c r="A40" s="16"/>
      <c r="B40" s="1" t="s">
        <v>108</v>
      </c>
      <c r="C40" s="1" t="s">
        <v>109</v>
      </c>
      <c r="D40" s="1"/>
      <c r="E40" s="1" t="s">
        <v>110</v>
      </c>
      <c r="F40" s="28"/>
      <c r="G40" s="23"/>
      <c r="H40" s="23"/>
      <c r="I40" s="23"/>
      <c r="J40" s="29"/>
      <c r="K40" s="29"/>
      <c r="L40" s="23"/>
      <c r="M40" s="29"/>
      <c r="N40" s="29"/>
      <c r="O40" s="37"/>
      <c r="P40" s="23">
        <f t="shared" si="0"/>
        <v>0</v>
      </c>
      <c r="Q40" s="102">
        <f t="shared" si="1"/>
        <v>0</v>
      </c>
    </row>
    <row r="41" spans="1:17" ht="15" hidden="1" thickBot="1" x14ac:dyDescent="0.25">
      <c r="A41" s="16"/>
      <c r="B41" s="1" t="s">
        <v>111</v>
      </c>
      <c r="C41" s="1" t="s">
        <v>112</v>
      </c>
      <c r="D41" s="1"/>
      <c r="E41" s="1" t="s">
        <v>113</v>
      </c>
      <c r="F41" s="28"/>
      <c r="G41" s="23"/>
      <c r="H41" s="23"/>
      <c r="I41" s="23"/>
      <c r="J41" s="29"/>
      <c r="K41" s="29"/>
      <c r="L41" s="23"/>
      <c r="M41" s="29"/>
      <c r="N41" s="29"/>
      <c r="O41" s="37"/>
      <c r="P41" s="23">
        <f t="shared" si="0"/>
        <v>0</v>
      </c>
      <c r="Q41" s="102">
        <f t="shared" si="1"/>
        <v>0</v>
      </c>
    </row>
    <row r="42" spans="1:17" ht="15" thickBot="1" x14ac:dyDescent="0.25">
      <c r="A42" s="16"/>
      <c r="B42" s="1" t="s">
        <v>114</v>
      </c>
      <c r="C42" s="1" t="s">
        <v>115</v>
      </c>
      <c r="D42" s="1"/>
      <c r="E42" s="1" t="s">
        <v>116</v>
      </c>
      <c r="F42" s="28"/>
      <c r="G42" s="23"/>
      <c r="H42" s="23"/>
      <c r="I42" s="23">
        <v>4</v>
      </c>
      <c r="J42" s="29"/>
      <c r="K42" s="29"/>
      <c r="L42" s="23"/>
      <c r="M42" s="29"/>
      <c r="N42" s="29"/>
      <c r="O42" s="37"/>
      <c r="P42" s="23">
        <f t="shared" si="0"/>
        <v>4</v>
      </c>
      <c r="Q42" s="102">
        <f t="shared" si="1"/>
        <v>1</v>
      </c>
    </row>
    <row r="43" spans="1:17" ht="15" thickBot="1" x14ac:dyDescent="0.25">
      <c r="A43" s="16"/>
      <c r="B43" s="72" t="s">
        <v>117</v>
      </c>
      <c r="C43" s="72" t="s">
        <v>118</v>
      </c>
      <c r="D43" s="1"/>
      <c r="E43" s="1" t="s">
        <v>119</v>
      </c>
      <c r="F43" s="28"/>
      <c r="G43" s="23">
        <v>10</v>
      </c>
      <c r="H43" s="23">
        <v>10</v>
      </c>
      <c r="I43" s="23">
        <v>10</v>
      </c>
      <c r="J43" s="29"/>
      <c r="K43" s="29"/>
      <c r="L43" s="38">
        <v>10</v>
      </c>
      <c r="M43" s="29"/>
      <c r="N43" s="29"/>
      <c r="O43" s="37"/>
      <c r="P43" s="40">
        <f t="shared" si="0"/>
        <v>40</v>
      </c>
      <c r="Q43" s="102">
        <f t="shared" si="1"/>
        <v>10</v>
      </c>
    </row>
    <row r="44" spans="1:17" ht="15" thickBot="1" x14ac:dyDescent="0.25">
      <c r="A44" s="17"/>
      <c r="B44" s="12" t="s">
        <v>120</v>
      </c>
      <c r="C44" s="12" t="s">
        <v>121</v>
      </c>
      <c r="D44" s="12"/>
      <c r="E44" s="12" t="s">
        <v>122</v>
      </c>
      <c r="F44" s="31"/>
      <c r="G44" s="33">
        <v>2</v>
      </c>
      <c r="H44" s="33">
        <v>2</v>
      </c>
      <c r="I44" s="33">
        <v>2</v>
      </c>
      <c r="J44" s="32"/>
      <c r="K44" s="32"/>
      <c r="L44" s="33"/>
      <c r="M44" s="32"/>
      <c r="N44" s="32"/>
      <c r="O44" s="39"/>
      <c r="P44" s="33">
        <f t="shared" si="0"/>
        <v>6</v>
      </c>
      <c r="Q44" s="102">
        <f t="shared" si="1"/>
        <v>1.5</v>
      </c>
    </row>
    <row r="45" spans="1:17" ht="15" hidden="1" thickBot="1" x14ac:dyDescent="0.25">
      <c r="A45" s="17"/>
      <c r="B45" s="12" t="s">
        <v>74</v>
      </c>
      <c r="C45" s="12" t="s">
        <v>123</v>
      </c>
      <c r="D45" s="12"/>
      <c r="E45" s="12" t="s">
        <v>124</v>
      </c>
      <c r="F45" s="31"/>
      <c r="G45" s="33"/>
      <c r="H45" s="33"/>
      <c r="I45" s="33"/>
      <c r="J45" s="32"/>
      <c r="K45" s="32"/>
      <c r="L45" s="33"/>
      <c r="M45" s="32"/>
      <c r="N45" s="32"/>
      <c r="O45" s="39"/>
      <c r="P45" s="33">
        <f t="shared" si="0"/>
        <v>0</v>
      </c>
      <c r="Q45" s="102">
        <f t="shared" si="1"/>
        <v>0</v>
      </c>
    </row>
    <row r="46" spans="1:17" ht="15" hidden="1" thickBot="1" x14ac:dyDescent="0.25">
      <c r="A46" s="14" t="s">
        <v>127</v>
      </c>
      <c r="B46" s="18" t="s">
        <v>128</v>
      </c>
      <c r="C46" s="18" t="s">
        <v>7</v>
      </c>
      <c r="D46" s="10">
        <v>2001</v>
      </c>
      <c r="E46" s="10" t="s">
        <v>129</v>
      </c>
      <c r="F46" s="24"/>
      <c r="G46" s="25"/>
      <c r="H46" s="25"/>
      <c r="I46" s="26"/>
      <c r="J46" s="26"/>
      <c r="K46" s="25"/>
      <c r="L46" s="25"/>
      <c r="M46" s="26"/>
      <c r="N46" s="26"/>
      <c r="O46" s="36"/>
      <c r="P46" s="26">
        <f t="shared" si="0"/>
        <v>0</v>
      </c>
      <c r="Q46" s="102">
        <f t="shared" si="1"/>
        <v>0</v>
      </c>
    </row>
    <row r="47" spans="1:17" ht="15" hidden="1" thickBot="1" x14ac:dyDescent="0.25">
      <c r="A47" s="14" t="s">
        <v>127</v>
      </c>
      <c r="B47" s="19" t="s">
        <v>130</v>
      </c>
      <c r="C47" s="19" t="s">
        <v>72</v>
      </c>
      <c r="D47" s="1">
        <v>2002</v>
      </c>
      <c r="E47" s="1" t="s">
        <v>131</v>
      </c>
      <c r="F47" s="28"/>
      <c r="G47" s="29"/>
      <c r="H47" s="29"/>
      <c r="I47" s="23"/>
      <c r="J47" s="23"/>
      <c r="K47" s="29"/>
      <c r="L47" s="29"/>
      <c r="M47" s="23"/>
      <c r="N47" s="23"/>
      <c r="O47" s="37"/>
      <c r="P47" s="23">
        <f t="shared" si="0"/>
        <v>0</v>
      </c>
      <c r="Q47" s="102">
        <f t="shared" si="1"/>
        <v>0</v>
      </c>
    </row>
    <row r="48" spans="1:17" ht="15" hidden="1" thickBot="1" x14ac:dyDescent="0.25">
      <c r="A48" s="14" t="s">
        <v>127</v>
      </c>
      <c r="B48" s="19" t="s">
        <v>132</v>
      </c>
      <c r="C48" s="19" t="s">
        <v>133</v>
      </c>
      <c r="D48" s="1">
        <v>2004</v>
      </c>
      <c r="E48" s="1" t="s">
        <v>134</v>
      </c>
      <c r="F48" s="28"/>
      <c r="G48" s="28"/>
      <c r="H48" s="28"/>
      <c r="I48" s="23"/>
      <c r="J48" s="23"/>
      <c r="K48" s="29"/>
      <c r="L48" s="29"/>
      <c r="M48" s="23"/>
      <c r="N48" s="23"/>
      <c r="O48" s="37"/>
      <c r="P48" s="23">
        <f t="shared" si="0"/>
        <v>0</v>
      </c>
      <c r="Q48" s="102">
        <f t="shared" si="1"/>
        <v>0</v>
      </c>
    </row>
    <row r="49" spans="1:17" ht="15" hidden="1" thickBot="1" x14ac:dyDescent="0.25">
      <c r="A49" s="14" t="s">
        <v>127</v>
      </c>
      <c r="B49" s="19" t="s">
        <v>135</v>
      </c>
      <c r="C49" s="19" t="s">
        <v>136</v>
      </c>
      <c r="D49" s="1">
        <v>2005</v>
      </c>
      <c r="E49" s="1" t="s">
        <v>137</v>
      </c>
      <c r="F49" s="28"/>
      <c r="G49" s="28"/>
      <c r="H49" s="28"/>
      <c r="I49" s="23"/>
      <c r="J49" s="23"/>
      <c r="K49" s="29"/>
      <c r="L49" s="29"/>
      <c r="M49" s="23"/>
      <c r="N49" s="23"/>
      <c r="O49" s="37"/>
      <c r="P49" s="23">
        <f t="shared" si="0"/>
        <v>0</v>
      </c>
      <c r="Q49" s="102">
        <f t="shared" si="1"/>
        <v>0</v>
      </c>
    </row>
    <row r="50" spans="1:17" ht="15" hidden="1" thickBot="1" x14ac:dyDescent="0.25">
      <c r="A50" s="14" t="s">
        <v>127</v>
      </c>
      <c r="B50" s="19" t="s">
        <v>138</v>
      </c>
      <c r="C50" s="19" t="s">
        <v>139</v>
      </c>
      <c r="D50" s="1">
        <v>2002</v>
      </c>
      <c r="E50" s="1" t="s">
        <v>140</v>
      </c>
      <c r="F50" s="28"/>
      <c r="G50" s="28"/>
      <c r="H50" s="28"/>
      <c r="I50" s="23"/>
      <c r="J50" s="23"/>
      <c r="K50" s="29"/>
      <c r="L50" s="29"/>
      <c r="M50" s="23"/>
      <c r="N50" s="23"/>
      <c r="O50" s="37"/>
      <c r="P50" s="23">
        <f t="shared" si="0"/>
        <v>0</v>
      </c>
      <c r="Q50" s="102">
        <f t="shared" si="1"/>
        <v>0</v>
      </c>
    </row>
    <row r="51" spans="1:17" ht="15" thickBot="1" x14ac:dyDescent="0.25">
      <c r="A51" s="14" t="s">
        <v>127</v>
      </c>
      <c r="B51" s="19" t="s">
        <v>141</v>
      </c>
      <c r="C51" s="19" t="s">
        <v>126</v>
      </c>
      <c r="D51" s="1">
        <v>2004</v>
      </c>
      <c r="E51" s="1" t="s">
        <v>142</v>
      </c>
      <c r="F51" s="28"/>
      <c r="G51" s="28"/>
      <c r="H51" s="28"/>
      <c r="I51" s="23"/>
      <c r="J51" s="23"/>
      <c r="K51" s="29"/>
      <c r="L51" s="29"/>
      <c r="M51" s="23">
        <v>6</v>
      </c>
      <c r="N51" s="23">
        <v>2</v>
      </c>
      <c r="O51" s="37"/>
      <c r="P51" s="23">
        <f t="shared" si="0"/>
        <v>8</v>
      </c>
      <c r="Q51" s="102">
        <f t="shared" si="1"/>
        <v>2</v>
      </c>
    </row>
    <row r="52" spans="1:17" ht="15" hidden="1" thickBot="1" x14ac:dyDescent="0.25">
      <c r="A52" s="16"/>
      <c r="B52" s="19" t="s">
        <v>143</v>
      </c>
      <c r="C52" s="19" t="s">
        <v>144</v>
      </c>
      <c r="D52" s="1">
        <v>2004</v>
      </c>
      <c r="E52" s="1" t="s">
        <v>145</v>
      </c>
      <c r="F52" s="28"/>
      <c r="G52" s="28"/>
      <c r="H52" s="28"/>
      <c r="I52" s="23"/>
      <c r="J52" s="23"/>
      <c r="K52" s="29"/>
      <c r="L52" s="29"/>
      <c r="M52" s="23"/>
      <c r="N52" s="23"/>
      <c r="O52" s="37"/>
      <c r="P52" s="23">
        <f t="shared" si="0"/>
        <v>0</v>
      </c>
      <c r="Q52" s="102">
        <f t="shared" si="1"/>
        <v>0</v>
      </c>
    </row>
    <row r="53" spans="1:17" ht="15" thickBot="1" x14ac:dyDescent="0.25">
      <c r="A53" s="17"/>
      <c r="B53" s="12" t="s">
        <v>146</v>
      </c>
      <c r="C53" s="12" t="s">
        <v>147</v>
      </c>
      <c r="D53" s="12">
        <v>2005</v>
      </c>
      <c r="E53" s="12" t="s">
        <v>148</v>
      </c>
      <c r="F53" s="31"/>
      <c r="G53" s="31"/>
      <c r="H53" s="31"/>
      <c r="I53" s="33">
        <v>1</v>
      </c>
      <c r="J53" s="33">
        <v>1</v>
      </c>
      <c r="K53" s="32"/>
      <c r="L53" s="32"/>
      <c r="M53" s="33"/>
      <c r="N53" s="33">
        <v>1</v>
      </c>
      <c r="O53" s="39"/>
      <c r="P53" s="33">
        <f t="shared" si="0"/>
        <v>3</v>
      </c>
      <c r="Q53" s="102">
        <f t="shared" si="1"/>
        <v>0.75</v>
      </c>
    </row>
    <row r="54" spans="1:17" x14ac:dyDescent="0.2">
      <c r="F54" s="41"/>
      <c r="G54" s="41"/>
      <c r="H54" s="41"/>
    </row>
    <row r="55" spans="1:17" x14ac:dyDescent="0.2">
      <c r="F55" s="41"/>
      <c r="G55" s="41"/>
      <c r="H55" s="41"/>
    </row>
    <row r="56" spans="1:17" x14ac:dyDescent="0.2">
      <c r="F56" s="41"/>
      <c r="G56" s="41"/>
      <c r="H56" s="41"/>
    </row>
  </sheetData>
  <mergeCells count="6">
    <mergeCell ref="A1:P1"/>
    <mergeCell ref="F4:H4"/>
    <mergeCell ref="I4:J4"/>
    <mergeCell ref="K4:L4"/>
    <mergeCell ref="M4:O4"/>
    <mergeCell ref="F3:O3"/>
  </mergeCells>
  <pageMargins left="0.7" right="0.7" top="0.78740157499999996" bottom="0.78740157499999996" header="0.3" footer="0.3"/>
  <pageSetup paperSize="9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78"/>
  <sheetViews>
    <sheetView tabSelected="1" view="pageLayout" topLeftCell="M1" zoomScale="85" zoomScaleNormal="100" zoomScalePageLayoutView="85" workbookViewId="0">
      <selection activeCell="V5" sqref="V5"/>
    </sheetView>
  </sheetViews>
  <sheetFormatPr baseColWidth="10" defaultRowHeight="15" x14ac:dyDescent="0.25"/>
  <cols>
    <col min="1" max="1" width="13.28515625" bestFit="1" customWidth="1"/>
    <col min="4" max="4" width="11.42578125" hidden="1" customWidth="1"/>
    <col min="5" max="5" width="13.28515625" hidden="1" customWidth="1"/>
    <col min="23" max="23" width="25.5703125" bestFit="1" customWidth="1"/>
  </cols>
  <sheetData>
    <row r="1" spans="1:23" s="15" customFormat="1" ht="78.75" customHeight="1" x14ac:dyDescent="0.2">
      <c r="A1" s="84" t="s">
        <v>381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</row>
    <row r="2" spans="1:23" s="15" customFormat="1" ht="15.75" customHeight="1" thickBot="1" x14ac:dyDescent="0.25">
      <c r="A2" s="80"/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</row>
    <row r="3" spans="1:23" s="15" customFormat="1" ht="15.75" customHeight="1" thickBot="1" x14ac:dyDescent="0.25">
      <c r="A3" s="80"/>
      <c r="B3" s="80"/>
      <c r="C3" s="80"/>
      <c r="D3" s="80"/>
      <c r="E3" s="80"/>
      <c r="F3" s="94" t="s">
        <v>379</v>
      </c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6"/>
      <c r="V3" s="100"/>
      <c r="W3" s="80"/>
    </row>
    <row r="4" spans="1:23" s="15" customFormat="1" ht="15.75" customHeight="1" thickBot="1" x14ac:dyDescent="0.25">
      <c r="A4" s="80"/>
      <c r="B4" s="80"/>
      <c r="C4" s="80"/>
      <c r="D4" s="80"/>
      <c r="E4" s="80"/>
      <c r="F4" s="97">
        <v>43569</v>
      </c>
      <c r="G4" s="98"/>
      <c r="H4" s="99"/>
      <c r="I4" s="97">
        <v>43582</v>
      </c>
      <c r="J4" s="98"/>
      <c r="K4" s="99"/>
      <c r="L4" s="97">
        <v>43586</v>
      </c>
      <c r="M4" s="98"/>
      <c r="N4" s="99"/>
      <c r="O4" s="97">
        <v>43590</v>
      </c>
      <c r="P4" s="98"/>
      <c r="Q4" s="99"/>
      <c r="R4" s="97">
        <v>43596</v>
      </c>
      <c r="S4" s="98"/>
      <c r="T4" s="99"/>
      <c r="U4" s="82"/>
      <c r="V4" s="82"/>
      <c r="W4" s="80"/>
    </row>
    <row r="5" spans="1:23" s="15" customFormat="1" thickBot="1" x14ac:dyDescent="0.25">
      <c r="A5" s="7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21" t="s">
        <v>364</v>
      </c>
      <c r="G5" s="21" t="s">
        <v>365</v>
      </c>
      <c r="H5" s="21" t="s">
        <v>366</v>
      </c>
      <c r="I5" s="21" t="s">
        <v>367</v>
      </c>
      <c r="J5" s="21" t="s">
        <v>368</v>
      </c>
      <c r="K5" s="21" t="s">
        <v>369</v>
      </c>
      <c r="L5" s="21" t="s">
        <v>370</v>
      </c>
      <c r="M5" s="21" t="s">
        <v>371</v>
      </c>
      <c r="N5" s="21" t="s">
        <v>372</v>
      </c>
      <c r="O5" s="21" t="s">
        <v>373</v>
      </c>
      <c r="P5" s="22" t="s">
        <v>374</v>
      </c>
      <c r="Q5" s="49" t="s">
        <v>375</v>
      </c>
      <c r="R5" s="21" t="s">
        <v>376</v>
      </c>
      <c r="S5" s="22" t="s">
        <v>377</v>
      </c>
      <c r="T5" s="49" t="s">
        <v>378</v>
      </c>
      <c r="U5" s="49" t="s">
        <v>159</v>
      </c>
      <c r="V5" s="49" t="s">
        <v>382</v>
      </c>
      <c r="W5" s="81" t="s">
        <v>383</v>
      </c>
    </row>
    <row r="6" spans="1:23" ht="15.75" thickBot="1" x14ac:dyDescent="0.3">
      <c r="A6" s="50" t="s">
        <v>160</v>
      </c>
      <c r="B6" s="51" t="s">
        <v>161</v>
      </c>
      <c r="C6" s="51" t="s">
        <v>162</v>
      </c>
      <c r="D6" s="51">
        <v>2004</v>
      </c>
      <c r="E6" s="51" t="s">
        <v>163</v>
      </c>
      <c r="F6" s="59"/>
      <c r="G6" s="62"/>
      <c r="H6" s="65"/>
      <c r="I6" s="59"/>
      <c r="J6" s="52"/>
      <c r="K6" s="53"/>
      <c r="L6" s="59"/>
      <c r="M6" s="62"/>
      <c r="N6" s="65"/>
      <c r="O6" s="59"/>
      <c r="P6" s="52">
        <v>6</v>
      </c>
      <c r="Q6" s="65"/>
      <c r="R6" s="11">
        <v>10</v>
      </c>
      <c r="S6" s="52">
        <v>10</v>
      </c>
      <c r="T6" s="65"/>
      <c r="U6" s="78">
        <f>SUM(F6:T6)</f>
        <v>26</v>
      </c>
      <c r="V6" s="101">
        <f>U6/5</f>
        <v>5.2</v>
      </c>
      <c r="W6" s="77">
        <f xml:space="preserve"> 149.07+144.08+144.08/5</f>
        <v>321.96600000000001</v>
      </c>
    </row>
    <row r="7" spans="1:23" ht="15.75" hidden="1" thickBot="1" x14ac:dyDescent="0.3">
      <c r="A7" s="54"/>
      <c r="B7" s="43" t="s">
        <v>164</v>
      </c>
      <c r="C7" s="43" t="s">
        <v>25</v>
      </c>
      <c r="D7" s="43">
        <v>2003</v>
      </c>
      <c r="E7" s="43"/>
      <c r="F7" s="60"/>
      <c r="G7" s="63"/>
      <c r="H7" s="66"/>
      <c r="I7" s="60"/>
      <c r="J7" s="45"/>
      <c r="K7" s="46"/>
      <c r="L7" s="60"/>
      <c r="M7" s="63"/>
      <c r="N7" s="66"/>
      <c r="O7" s="60"/>
      <c r="P7" s="45"/>
      <c r="Q7" s="66"/>
      <c r="R7" s="6"/>
      <c r="S7" s="45"/>
      <c r="T7" s="66"/>
      <c r="U7" s="46">
        <f t="shared" ref="U7:U70" si="0">SUM(F7:T7)</f>
        <v>0</v>
      </c>
      <c r="V7" s="101">
        <f t="shared" ref="V7:V70" si="1">U7/5</f>
        <v>0</v>
      </c>
    </row>
    <row r="8" spans="1:23" ht="15.75" thickBot="1" x14ac:dyDescent="0.3">
      <c r="A8" s="54"/>
      <c r="B8" s="43" t="s">
        <v>165</v>
      </c>
      <c r="C8" s="43" t="s">
        <v>166</v>
      </c>
      <c r="D8" s="43">
        <v>2006</v>
      </c>
      <c r="E8" s="43" t="s">
        <v>167</v>
      </c>
      <c r="F8" s="60"/>
      <c r="G8" s="63"/>
      <c r="H8" s="66"/>
      <c r="I8" s="60"/>
      <c r="J8" s="45">
        <v>1</v>
      </c>
      <c r="K8" s="46">
        <v>1</v>
      </c>
      <c r="L8" s="60"/>
      <c r="M8" s="63"/>
      <c r="N8" s="66"/>
      <c r="O8" s="60"/>
      <c r="P8" s="45"/>
      <c r="Q8" s="66"/>
      <c r="R8" s="6">
        <v>6</v>
      </c>
      <c r="S8" s="45">
        <v>6</v>
      </c>
      <c r="T8" s="66"/>
      <c r="U8" s="46">
        <f t="shared" si="0"/>
        <v>14</v>
      </c>
      <c r="V8" s="101">
        <f t="shared" si="1"/>
        <v>2.8</v>
      </c>
    </row>
    <row r="9" spans="1:23" ht="15.75" thickBot="1" x14ac:dyDescent="0.3">
      <c r="A9" s="54"/>
      <c r="B9" s="43" t="s">
        <v>168</v>
      </c>
      <c r="C9" s="43" t="s">
        <v>169</v>
      </c>
      <c r="D9" s="43">
        <v>2000</v>
      </c>
      <c r="E9" s="43" t="s">
        <v>170</v>
      </c>
      <c r="F9" s="60"/>
      <c r="G9" s="63"/>
      <c r="H9" s="66"/>
      <c r="I9" s="60"/>
      <c r="J9" s="45">
        <v>2</v>
      </c>
      <c r="K9" s="46">
        <v>2</v>
      </c>
      <c r="L9" s="60"/>
      <c r="M9" s="63"/>
      <c r="N9" s="66"/>
      <c r="O9" s="60"/>
      <c r="P9" s="45"/>
      <c r="Q9" s="66"/>
      <c r="R9" s="6">
        <v>1</v>
      </c>
      <c r="S9" s="45">
        <v>1</v>
      </c>
      <c r="T9" s="66"/>
      <c r="U9" s="46">
        <f t="shared" si="0"/>
        <v>6</v>
      </c>
      <c r="V9" s="101">
        <f t="shared" si="1"/>
        <v>1.2</v>
      </c>
    </row>
    <row r="10" spans="1:23" ht="15.75" hidden="1" thickBot="1" x14ac:dyDescent="0.3">
      <c r="A10" s="54"/>
      <c r="B10" s="43" t="s">
        <v>171</v>
      </c>
      <c r="C10" s="43" t="s">
        <v>172</v>
      </c>
      <c r="D10" s="43">
        <v>2000</v>
      </c>
      <c r="E10" s="43" t="s">
        <v>173</v>
      </c>
      <c r="F10" s="60"/>
      <c r="G10" s="63"/>
      <c r="H10" s="66"/>
      <c r="I10" s="60"/>
      <c r="J10" s="45"/>
      <c r="K10" s="46"/>
      <c r="L10" s="60"/>
      <c r="M10" s="63"/>
      <c r="N10" s="66"/>
      <c r="O10" s="60"/>
      <c r="P10" s="45"/>
      <c r="Q10" s="66"/>
      <c r="R10" s="6"/>
      <c r="S10" s="45"/>
      <c r="T10" s="66"/>
      <c r="U10" s="46">
        <f t="shared" si="0"/>
        <v>0</v>
      </c>
      <c r="V10" s="101">
        <f t="shared" si="1"/>
        <v>0</v>
      </c>
    </row>
    <row r="11" spans="1:23" ht="15.75" thickBot="1" x14ac:dyDescent="0.3">
      <c r="A11" s="54"/>
      <c r="B11" s="43" t="s">
        <v>165</v>
      </c>
      <c r="C11" s="43" t="s">
        <v>174</v>
      </c>
      <c r="D11" s="43">
        <v>1994</v>
      </c>
      <c r="E11" s="43" t="s">
        <v>175</v>
      </c>
      <c r="F11" s="60"/>
      <c r="G11" s="63"/>
      <c r="H11" s="66"/>
      <c r="I11" s="60"/>
      <c r="J11" s="45">
        <v>4</v>
      </c>
      <c r="K11" s="46">
        <v>4</v>
      </c>
      <c r="L11" s="60"/>
      <c r="M11" s="63"/>
      <c r="N11" s="66"/>
      <c r="O11" s="60"/>
      <c r="P11" s="45">
        <v>1</v>
      </c>
      <c r="Q11" s="66"/>
      <c r="R11" s="6">
        <v>4</v>
      </c>
      <c r="S11" s="73">
        <v>4</v>
      </c>
      <c r="T11" s="66"/>
      <c r="U11" s="46">
        <f t="shared" si="0"/>
        <v>17</v>
      </c>
      <c r="V11" s="101">
        <f t="shared" si="1"/>
        <v>3.4</v>
      </c>
    </row>
    <row r="12" spans="1:23" ht="15.75" thickBot="1" x14ac:dyDescent="0.3">
      <c r="A12" s="54"/>
      <c r="B12" s="43" t="s">
        <v>176</v>
      </c>
      <c r="C12" s="43" t="s">
        <v>177</v>
      </c>
      <c r="D12" s="43">
        <v>1993</v>
      </c>
      <c r="E12" s="43" t="s">
        <v>178</v>
      </c>
      <c r="F12" s="60"/>
      <c r="G12" s="63"/>
      <c r="H12" s="66"/>
      <c r="I12" s="60"/>
      <c r="J12" s="45">
        <v>6</v>
      </c>
      <c r="K12" s="46">
        <v>6</v>
      </c>
      <c r="L12" s="60"/>
      <c r="M12" s="63"/>
      <c r="N12" s="66"/>
      <c r="O12" s="60"/>
      <c r="P12" s="45"/>
      <c r="Q12" s="66"/>
      <c r="R12" s="6">
        <v>2</v>
      </c>
      <c r="S12" s="73">
        <v>2</v>
      </c>
      <c r="T12" s="66"/>
      <c r="U12" s="46">
        <f t="shared" si="0"/>
        <v>16</v>
      </c>
      <c r="V12" s="101">
        <f t="shared" si="1"/>
        <v>3.2</v>
      </c>
    </row>
    <row r="13" spans="1:23" ht="15.75" hidden="1" thickBot="1" x14ac:dyDescent="0.3">
      <c r="A13" s="54"/>
      <c r="B13" s="43" t="s">
        <v>179</v>
      </c>
      <c r="C13" s="43" t="s">
        <v>180</v>
      </c>
      <c r="D13" s="43">
        <v>1991</v>
      </c>
      <c r="E13" s="43" t="s">
        <v>181</v>
      </c>
      <c r="F13" s="60"/>
      <c r="G13" s="63"/>
      <c r="H13" s="66"/>
      <c r="I13" s="60"/>
      <c r="J13" s="45"/>
      <c r="K13" s="46"/>
      <c r="L13" s="60"/>
      <c r="M13" s="63"/>
      <c r="N13" s="66"/>
      <c r="O13" s="60"/>
      <c r="P13" s="45"/>
      <c r="Q13" s="66"/>
      <c r="R13" s="6"/>
      <c r="S13" s="45"/>
      <c r="T13" s="66"/>
      <c r="U13" s="46">
        <f t="shared" si="0"/>
        <v>0</v>
      </c>
      <c r="V13" s="101">
        <f t="shared" si="1"/>
        <v>0</v>
      </c>
    </row>
    <row r="14" spans="1:23" ht="15.75" hidden="1" thickBot="1" x14ac:dyDescent="0.3">
      <c r="A14" s="54"/>
      <c r="B14" s="43" t="s">
        <v>182</v>
      </c>
      <c r="C14" s="43" t="s">
        <v>183</v>
      </c>
      <c r="D14" s="43">
        <v>2006</v>
      </c>
      <c r="E14" s="43" t="s">
        <v>184</v>
      </c>
      <c r="F14" s="60"/>
      <c r="G14" s="63"/>
      <c r="H14" s="66"/>
      <c r="I14" s="60"/>
      <c r="J14" s="45"/>
      <c r="K14" s="46"/>
      <c r="L14" s="60"/>
      <c r="M14" s="63"/>
      <c r="N14" s="66"/>
      <c r="O14" s="60"/>
      <c r="P14" s="45"/>
      <c r="Q14" s="66"/>
      <c r="R14" s="6"/>
      <c r="S14" s="45"/>
      <c r="T14" s="66"/>
      <c r="U14" s="46">
        <f t="shared" si="0"/>
        <v>0</v>
      </c>
      <c r="V14" s="101">
        <f t="shared" si="1"/>
        <v>0</v>
      </c>
    </row>
    <row r="15" spans="1:23" ht="15.75" thickBot="1" x14ac:dyDescent="0.3">
      <c r="A15" s="55"/>
      <c r="B15" s="56" t="s">
        <v>185</v>
      </c>
      <c r="C15" s="56" t="s">
        <v>41</v>
      </c>
      <c r="D15" s="56">
        <v>2006</v>
      </c>
      <c r="E15" s="56" t="s">
        <v>186</v>
      </c>
      <c r="F15" s="61"/>
      <c r="G15" s="64"/>
      <c r="H15" s="67"/>
      <c r="I15" s="61"/>
      <c r="J15" s="47">
        <v>10</v>
      </c>
      <c r="K15" s="48">
        <v>10</v>
      </c>
      <c r="L15" s="61"/>
      <c r="M15" s="64"/>
      <c r="N15" s="67"/>
      <c r="O15" s="61"/>
      <c r="P15" s="47"/>
      <c r="Q15" s="67"/>
      <c r="R15" s="13"/>
      <c r="S15" s="47"/>
      <c r="T15" s="67"/>
      <c r="U15" s="48">
        <f t="shared" si="0"/>
        <v>20</v>
      </c>
      <c r="V15" s="101">
        <f t="shared" si="1"/>
        <v>4</v>
      </c>
    </row>
    <row r="16" spans="1:23" ht="15.75" thickBot="1" x14ac:dyDescent="0.3">
      <c r="A16" s="57" t="s">
        <v>187</v>
      </c>
      <c r="B16" s="75" t="s">
        <v>146</v>
      </c>
      <c r="C16" s="75" t="s">
        <v>188</v>
      </c>
      <c r="D16" s="43">
        <v>1991</v>
      </c>
      <c r="E16" s="43" t="s">
        <v>189</v>
      </c>
      <c r="F16" s="60"/>
      <c r="G16" s="63"/>
      <c r="H16" s="66"/>
      <c r="I16" s="6"/>
      <c r="J16" s="63"/>
      <c r="K16" s="46"/>
      <c r="L16" s="6">
        <v>10</v>
      </c>
      <c r="M16" s="45">
        <v>10</v>
      </c>
      <c r="N16" s="66"/>
      <c r="O16" s="60"/>
      <c r="P16" s="63"/>
      <c r="Q16" s="68">
        <v>10</v>
      </c>
      <c r="R16" s="60"/>
      <c r="S16" s="63"/>
      <c r="T16" s="66"/>
      <c r="U16" s="74">
        <f t="shared" si="0"/>
        <v>30</v>
      </c>
      <c r="V16" s="101">
        <f t="shared" si="1"/>
        <v>6</v>
      </c>
    </row>
    <row r="17" spans="1:22" ht="15.75" hidden="1" thickBot="1" x14ac:dyDescent="0.3">
      <c r="A17" s="57"/>
      <c r="B17" s="43" t="s">
        <v>190</v>
      </c>
      <c r="C17" s="43" t="s">
        <v>191</v>
      </c>
      <c r="D17" s="44">
        <v>1998</v>
      </c>
      <c r="E17" s="43" t="s">
        <v>192</v>
      </c>
      <c r="F17" s="60"/>
      <c r="G17" s="63"/>
      <c r="H17" s="66"/>
      <c r="I17" s="6"/>
      <c r="J17" s="63"/>
      <c r="K17" s="46"/>
      <c r="L17" s="6"/>
      <c r="M17" s="45"/>
      <c r="N17" s="66"/>
      <c r="O17" s="60"/>
      <c r="P17" s="63"/>
      <c r="Q17" s="68"/>
      <c r="R17" s="60"/>
      <c r="S17" s="63"/>
      <c r="T17" s="66"/>
      <c r="U17" s="3">
        <f t="shared" si="0"/>
        <v>0</v>
      </c>
      <c r="V17" s="101">
        <f t="shared" si="1"/>
        <v>0</v>
      </c>
    </row>
    <row r="18" spans="1:22" ht="15.75" thickBot="1" x14ac:dyDescent="0.3">
      <c r="A18" s="57"/>
      <c r="B18" s="43" t="s">
        <v>193</v>
      </c>
      <c r="C18" s="43" t="s">
        <v>194</v>
      </c>
      <c r="D18" s="44">
        <v>2001</v>
      </c>
      <c r="E18" s="43" t="s">
        <v>195</v>
      </c>
      <c r="F18" s="60"/>
      <c r="G18" s="63"/>
      <c r="H18" s="66"/>
      <c r="I18" s="6">
        <v>10</v>
      </c>
      <c r="J18" s="63"/>
      <c r="K18" s="46"/>
      <c r="L18" s="6"/>
      <c r="M18" s="45"/>
      <c r="N18" s="66"/>
      <c r="O18" s="60"/>
      <c r="P18" s="63"/>
      <c r="Q18" s="68">
        <v>4</v>
      </c>
      <c r="R18" s="60"/>
      <c r="S18" s="63"/>
      <c r="T18" s="66"/>
      <c r="U18" s="3">
        <f t="shared" si="0"/>
        <v>14</v>
      </c>
      <c r="V18" s="101">
        <f t="shared" si="1"/>
        <v>2.8</v>
      </c>
    </row>
    <row r="19" spans="1:22" ht="15.75" thickBot="1" x14ac:dyDescent="0.3">
      <c r="A19" s="57"/>
      <c r="B19" s="43" t="s">
        <v>196</v>
      </c>
      <c r="C19" s="43" t="s">
        <v>91</v>
      </c>
      <c r="D19" s="44">
        <v>2003</v>
      </c>
      <c r="E19" s="43" t="s">
        <v>197</v>
      </c>
      <c r="F19" s="60"/>
      <c r="G19" s="63"/>
      <c r="H19" s="66"/>
      <c r="I19" s="6">
        <v>2</v>
      </c>
      <c r="J19" s="63"/>
      <c r="K19" s="46"/>
      <c r="L19" s="6"/>
      <c r="M19" s="45"/>
      <c r="N19" s="66"/>
      <c r="O19" s="60"/>
      <c r="P19" s="63"/>
      <c r="Q19" s="68"/>
      <c r="R19" s="60"/>
      <c r="S19" s="63"/>
      <c r="T19" s="66"/>
      <c r="U19" s="3">
        <f t="shared" si="0"/>
        <v>2</v>
      </c>
      <c r="V19" s="101">
        <f t="shared" si="1"/>
        <v>0.4</v>
      </c>
    </row>
    <row r="20" spans="1:22" ht="15.75" thickBot="1" x14ac:dyDescent="0.3">
      <c r="A20" s="57"/>
      <c r="B20" s="43" t="s">
        <v>198</v>
      </c>
      <c r="C20" s="43" t="s">
        <v>199</v>
      </c>
      <c r="D20" s="44">
        <v>2002</v>
      </c>
      <c r="E20" s="43" t="s">
        <v>200</v>
      </c>
      <c r="F20" s="60"/>
      <c r="G20" s="63"/>
      <c r="H20" s="66"/>
      <c r="I20" s="6">
        <v>4</v>
      </c>
      <c r="J20" s="63"/>
      <c r="K20" s="46"/>
      <c r="L20" s="6"/>
      <c r="M20" s="45">
        <v>2</v>
      </c>
      <c r="N20" s="66"/>
      <c r="O20" s="60"/>
      <c r="P20" s="63"/>
      <c r="Q20" s="68">
        <v>2</v>
      </c>
      <c r="R20" s="60"/>
      <c r="S20" s="63"/>
      <c r="T20" s="66"/>
      <c r="U20" s="3">
        <f t="shared" si="0"/>
        <v>8</v>
      </c>
      <c r="V20" s="101">
        <f t="shared" si="1"/>
        <v>1.6</v>
      </c>
    </row>
    <row r="21" spans="1:22" ht="15.75" thickBot="1" x14ac:dyDescent="0.3">
      <c r="A21" s="57"/>
      <c r="B21" s="43" t="s">
        <v>201</v>
      </c>
      <c r="C21" s="43" t="s">
        <v>202</v>
      </c>
      <c r="D21" s="44">
        <v>2005</v>
      </c>
      <c r="E21" s="43" t="s">
        <v>203</v>
      </c>
      <c r="F21" s="60"/>
      <c r="G21" s="63"/>
      <c r="H21" s="66"/>
      <c r="I21" s="6">
        <v>1</v>
      </c>
      <c r="J21" s="63"/>
      <c r="K21" s="46"/>
      <c r="L21" s="6"/>
      <c r="M21" s="45"/>
      <c r="N21" s="66"/>
      <c r="O21" s="60"/>
      <c r="P21" s="63"/>
      <c r="Q21" s="68"/>
      <c r="R21" s="60"/>
      <c r="S21" s="63"/>
      <c r="T21" s="66"/>
      <c r="U21" s="3">
        <f t="shared" si="0"/>
        <v>1</v>
      </c>
      <c r="V21" s="101">
        <f t="shared" si="1"/>
        <v>0.2</v>
      </c>
    </row>
    <row r="22" spans="1:22" ht="15.75" hidden="1" thickBot="1" x14ac:dyDescent="0.3">
      <c r="A22" s="57"/>
      <c r="B22" s="43" t="s">
        <v>201</v>
      </c>
      <c r="C22" s="43" t="s">
        <v>204</v>
      </c>
      <c r="D22" s="44">
        <v>2007</v>
      </c>
      <c r="E22" s="43" t="s">
        <v>205</v>
      </c>
      <c r="F22" s="60"/>
      <c r="G22" s="63"/>
      <c r="H22" s="66"/>
      <c r="I22" s="6"/>
      <c r="J22" s="63"/>
      <c r="K22" s="46"/>
      <c r="L22" s="6"/>
      <c r="M22" s="45"/>
      <c r="N22" s="66"/>
      <c r="O22" s="60"/>
      <c r="P22" s="63"/>
      <c r="Q22" s="68"/>
      <c r="R22" s="60"/>
      <c r="S22" s="63"/>
      <c r="T22" s="66"/>
      <c r="U22" s="3">
        <f t="shared" si="0"/>
        <v>0</v>
      </c>
      <c r="V22" s="101">
        <f t="shared" si="1"/>
        <v>0</v>
      </c>
    </row>
    <row r="23" spans="1:22" ht="15.75" hidden="1" thickBot="1" x14ac:dyDescent="0.3">
      <c r="A23" s="57"/>
      <c r="B23" s="43" t="s">
        <v>206</v>
      </c>
      <c r="C23" s="43" t="s">
        <v>207</v>
      </c>
      <c r="D23" s="44">
        <v>2004</v>
      </c>
      <c r="E23" s="43" t="s">
        <v>208</v>
      </c>
      <c r="F23" s="60"/>
      <c r="G23" s="63"/>
      <c r="H23" s="66"/>
      <c r="I23" s="6"/>
      <c r="J23" s="63"/>
      <c r="K23" s="46"/>
      <c r="L23" s="6"/>
      <c r="M23" s="45"/>
      <c r="N23" s="66"/>
      <c r="O23" s="60"/>
      <c r="P23" s="63"/>
      <c r="Q23" s="68"/>
      <c r="R23" s="60"/>
      <c r="S23" s="63"/>
      <c r="T23" s="66"/>
      <c r="U23" s="3">
        <f t="shared" si="0"/>
        <v>0</v>
      </c>
      <c r="V23" s="101">
        <f t="shared" si="1"/>
        <v>0</v>
      </c>
    </row>
    <row r="24" spans="1:22" ht="15.75" hidden="1" thickBot="1" x14ac:dyDescent="0.3">
      <c r="A24" s="58"/>
      <c r="B24" s="56" t="s">
        <v>206</v>
      </c>
      <c r="C24" s="56" t="s">
        <v>209</v>
      </c>
      <c r="D24" s="56">
        <v>2007</v>
      </c>
      <c r="E24" s="56" t="s">
        <v>210</v>
      </c>
      <c r="F24" s="61"/>
      <c r="G24" s="64"/>
      <c r="H24" s="67"/>
      <c r="I24" s="13"/>
      <c r="J24" s="64"/>
      <c r="K24" s="48"/>
      <c r="L24" s="13"/>
      <c r="M24" s="47"/>
      <c r="N24" s="67"/>
      <c r="O24" s="61"/>
      <c r="P24" s="64"/>
      <c r="Q24" s="69"/>
      <c r="R24" s="61"/>
      <c r="S24" s="64"/>
      <c r="T24" s="67"/>
      <c r="U24" s="4">
        <f t="shared" si="0"/>
        <v>0</v>
      </c>
      <c r="V24" s="101">
        <f t="shared" si="1"/>
        <v>0</v>
      </c>
    </row>
    <row r="25" spans="1:22" ht="15.75" hidden="1" thickBot="1" x14ac:dyDescent="0.3">
      <c r="A25" s="50" t="s">
        <v>211</v>
      </c>
      <c r="B25" s="51" t="s">
        <v>212</v>
      </c>
      <c r="C25" s="51" t="s">
        <v>213</v>
      </c>
      <c r="D25" s="51">
        <v>2005</v>
      </c>
      <c r="E25" s="51" t="s">
        <v>214</v>
      </c>
      <c r="F25" s="59"/>
      <c r="G25" s="52"/>
      <c r="H25" s="53"/>
      <c r="I25" s="11"/>
      <c r="J25" s="52"/>
      <c r="K25" s="65"/>
      <c r="L25" s="59"/>
      <c r="M25" s="62"/>
      <c r="N25" s="65"/>
      <c r="O25" s="11"/>
      <c r="P25" s="62"/>
      <c r="Q25" s="65"/>
      <c r="R25" s="59"/>
      <c r="S25" s="62"/>
      <c r="T25" s="65"/>
      <c r="U25" s="5">
        <f t="shared" si="0"/>
        <v>0</v>
      </c>
      <c r="V25" s="101">
        <f t="shared" si="1"/>
        <v>0</v>
      </c>
    </row>
    <row r="26" spans="1:22" ht="15.75" hidden="1" thickBot="1" x14ac:dyDescent="0.3">
      <c r="A26" s="50" t="s">
        <v>211</v>
      </c>
      <c r="B26" s="43" t="s">
        <v>215</v>
      </c>
      <c r="C26" s="43" t="s">
        <v>216</v>
      </c>
      <c r="D26" s="43">
        <v>2002</v>
      </c>
      <c r="E26" s="43" t="s">
        <v>217</v>
      </c>
      <c r="F26" s="60"/>
      <c r="G26" s="45"/>
      <c r="H26" s="46"/>
      <c r="I26" s="6"/>
      <c r="J26" s="45"/>
      <c r="K26" s="66"/>
      <c r="L26" s="60"/>
      <c r="M26" s="63"/>
      <c r="N26" s="66"/>
      <c r="O26" s="6"/>
      <c r="P26" s="63"/>
      <c r="Q26" s="66"/>
      <c r="R26" s="60"/>
      <c r="S26" s="63"/>
      <c r="T26" s="66"/>
      <c r="U26" s="3">
        <f t="shared" si="0"/>
        <v>0</v>
      </c>
      <c r="V26" s="101">
        <f t="shared" si="1"/>
        <v>0</v>
      </c>
    </row>
    <row r="27" spans="1:22" ht="15.75" hidden="1" thickBot="1" x14ac:dyDescent="0.3">
      <c r="A27" s="50" t="s">
        <v>211</v>
      </c>
      <c r="B27" s="43" t="s">
        <v>218</v>
      </c>
      <c r="C27" s="43" t="s">
        <v>22</v>
      </c>
      <c r="D27" s="43">
        <v>2004</v>
      </c>
      <c r="E27" s="43" t="s">
        <v>219</v>
      </c>
      <c r="F27" s="60"/>
      <c r="G27" s="45"/>
      <c r="H27" s="46"/>
      <c r="I27" s="6"/>
      <c r="J27" s="45"/>
      <c r="K27" s="66"/>
      <c r="L27" s="60"/>
      <c r="M27" s="63"/>
      <c r="N27" s="66"/>
      <c r="O27" s="6"/>
      <c r="P27" s="63"/>
      <c r="Q27" s="66"/>
      <c r="R27" s="60"/>
      <c r="S27" s="63"/>
      <c r="T27" s="66"/>
      <c r="U27" s="3">
        <f t="shared" si="0"/>
        <v>0</v>
      </c>
      <c r="V27" s="101">
        <f t="shared" si="1"/>
        <v>0</v>
      </c>
    </row>
    <row r="28" spans="1:22" ht="15.75" thickBot="1" x14ac:dyDescent="0.3">
      <c r="A28" s="50" t="s">
        <v>211</v>
      </c>
      <c r="B28" s="51" t="s">
        <v>220</v>
      </c>
      <c r="C28" s="51" t="s">
        <v>221</v>
      </c>
      <c r="D28" s="51">
        <v>2004</v>
      </c>
      <c r="E28" s="51" t="s">
        <v>222</v>
      </c>
      <c r="F28" s="59"/>
      <c r="G28" s="52"/>
      <c r="H28" s="53"/>
      <c r="I28" s="11"/>
      <c r="J28" s="52"/>
      <c r="K28" s="65"/>
      <c r="L28" s="59"/>
      <c r="M28" s="62"/>
      <c r="N28" s="65"/>
      <c r="O28" s="11">
        <v>6</v>
      </c>
      <c r="P28" s="62"/>
      <c r="Q28" s="65"/>
      <c r="R28" s="59"/>
      <c r="S28" s="62"/>
      <c r="T28" s="65"/>
      <c r="U28" s="5">
        <f t="shared" si="0"/>
        <v>6</v>
      </c>
      <c r="V28" s="101">
        <f t="shared" si="1"/>
        <v>1.2</v>
      </c>
    </row>
    <row r="29" spans="1:22" ht="15.75" hidden="1" thickBot="1" x14ac:dyDescent="0.3">
      <c r="A29" s="57"/>
      <c r="B29" s="43" t="s">
        <v>223</v>
      </c>
      <c r="C29" s="43" t="s">
        <v>224</v>
      </c>
      <c r="D29" s="43">
        <v>2001</v>
      </c>
      <c r="E29" s="43" t="s">
        <v>225</v>
      </c>
      <c r="F29" s="60"/>
      <c r="G29" s="45"/>
      <c r="H29" s="46"/>
      <c r="I29" s="6"/>
      <c r="J29" s="45"/>
      <c r="K29" s="66"/>
      <c r="L29" s="60"/>
      <c r="M29" s="63"/>
      <c r="N29" s="66"/>
      <c r="O29" s="6"/>
      <c r="P29" s="63"/>
      <c r="Q29" s="66"/>
      <c r="R29" s="60"/>
      <c r="S29" s="63"/>
      <c r="T29" s="66"/>
      <c r="U29" s="3">
        <f t="shared" si="0"/>
        <v>0</v>
      </c>
      <c r="V29" s="101">
        <f t="shared" si="1"/>
        <v>0</v>
      </c>
    </row>
    <row r="30" spans="1:22" ht="15.75" thickBot="1" x14ac:dyDescent="0.3">
      <c r="A30" s="57"/>
      <c r="B30" s="43" t="s">
        <v>223</v>
      </c>
      <c r="C30" s="43" t="s">
        <v>139</v>
      </c>
      <c r="D30" s="43">
        <v>2003</v>
      </c>
      <c r="E30" s="43" t="s">
        <v>226</v>
      </c>
      <c r="F30" s="60"/>
      <c r="G30" s="45">
        <v>2</v>
      </c>
      <c r="H30" s="46"/>
      <c r="I30" s="6"/>
      <c r="J30" s="45"/>
      <c r="K30" s="66"/>
      <c r="L30" s="60"/>
      <c r="M30" s="63"/>
      <c r="N30" s="66"/>
      <c r="O30" s="6"/>
      <c r="P30" s="63"/>
      <c r="Q30" s="66"/>
      <c r="R30" s="60"/>
      <c r="S30" s="63"/>
      <c r="T30" s="66"/>
      <c r="U30" s="3">
        <f t="shared" si="0"/>
        <v>2</v>
      </c>
      <c r="V30" s="101">
        <f t="shared" si="1"/>
        <v>0.4</v>
      </c>
    </row>
    <row r="31" spans="1:22" ht="15.75" hidden="1" thickBot="1" x14ac:dyDescent="0.3">
      <c r="A31" s="57"/>
      <c r="B31" s="44" t="s">
        <v>227</v>
      </c>
      <c r="C31" s="44" t="s">
        <v>221</v>
      </c>
      <c r="D31" s="43"/>
      <c r="E31" s="44" t="s">
        <v>228</v>
      </c>
      <c r="F31" s="60"/>
      <c r="G31" s="45"/>
      <c r="H31" s="46"/>
      <c r="I31" s="6"/>
      <c r="J31" s="45"/>
      <c r="K31" s="66"/>
      <c r="L31" s="60"/>
      <c r="M31" s="63"/>
      <c r="N31" s="66"/>
      <c r="O31" s="6"/>
      <c r="P31" s="63"/>
      <c r="Q31" s="66"/>
      <c r="R31" s="60"/>
      <c r="S31" s="63"/>
      <c r="T31" s="66"/>
      <c r="U31" s="3">
        <f t="shared" si="0"/>
        <v>0</v>
      </c>
      <c r="V31" s="101">
        <f t="shared" si="1"/>
        <v>0</v>
      </c>
    </row>
    <row r="32" spans="1:22" ht="15.75" thickBot="1" x14ac:dyDescent="0.3">
      <c r="A32" s="57"/>
      <c r="B32" s="44" t="s">
        <v>229</v>
      </c>
      <c r="C32" s="44" t="s">
        <v>230</v>
      </c>
      <c r="D32" s="43"/>
      <c r="E32" s="44" t="s">
        <v>231</v>
      </c>
      <c r="F32" s="60"/>
      <c r="G32" s="45"/>
      <c r="H32" s="46"/>
      <c r="I32" s="6"/>
      <c r="J32" s="45"/>
      <c r="K32" s="66"/>
      <c r="L32" s="60"/>
      <c r="M32" s="63"/>
      <c r="N32" s="66"/>
      <c r="O32" s="6">
        <v>4</v>
      </c>
      <c r="P32" s="63"/>
      <c r="Q32" s="66"/>
      <c r="R32" s="60"/>
      <c r="S32" s="63"/>
      <c r="T32" s="66"/>
      <c r="U32" s="3">
        <f t="shared" si="0"/>
        <v>4</v>
      </c>
      <c r="V32" s="101">
        <f t="shared" si="1"/>
        <v>0.8</v>
      </c>
    </row>
    <row r="33" spans="1:22" ht="15.75" thickBot="1" x14ac:dyDescent="0.3">
      <c r="A33" s="58"/>
      <c r="B33" s="56" t="s">
        <v>232</v>
      </c>
      <c r="C33" s="56" t="s">
        <v>233</v>
      </c>
      <c r="D33" s="56">
        <v>1998</v>
      </c>
      <c r="E33" s="56" t="s">
        <v>234</v>
      </c>
      <c r="F33" s="61"/>
      <c r="G33" s="47"/>
      <c r="H33" s="48"/>
      <c r="I33" s="13">
        <v>6</v>
      </c>
      <c r="J33" s="47"/>
      <c r="K33" s="67"/>
      <c r="L33" s="61"/>
      <c r="M33" s="64"/>
      <c r="N33" s="67"/>
      <c r="O33" s="13"/>
      <c r="P33" s="64"/>
      <c r="Q33" s="67"/>
      <c r="R33" s="61"/>
      <c r="S33" s="64"/>
      <c r="T33" s="67"/>
      <c r="U33" s="4">
        <f t="shared" si="0"/>
        <v>6</v>
      </c>
      <c r="V33" s="101">
        <f t="shared" si="1"/>
        <v>1.2</v>
      </c>
    </row>
    <row r="34" spans="1:22" ht="15.75" hidden="1" thickBot="1" x14ac:dyDescent="0.3">
      <c r="A34" s="50" t="s">
        <v>235</v>
      </c>
      <c r="B34" s="51" t="s">
        <v>236</v>
      </c>
      <c r="C34" s="51" t="s">
        <v>237</v>
      </c>
      <c r="D34" s="51">
        <v>1993</v>
      </c>
      <c r="E34" s="51" t="s">
        <v>238</v>
      </c>
      <c r="F34" s="11"/>
      <c r="G34" s="52"/>
      <c r="H34" s="65"/>
      <c r="I34" s="59"/>
      <c r="J34" s="62"/>
      <c r="K34" s="65"/>
      <c r="L34" s="59"/>
      <c r="M34" s="62"/>
      <c r="N34" s="65"/>
      <c r="O34" s="59"/>
      <c r="P34" s="62"/>
      <c r="Q34" s="53"/>
      <c r="R34" s="59"/>
      <c r="S34" s="52"/>
      <c r="T34" s="53"/>
      <c r="U34" s="5">
        <f t="shared" si="0"/>
        <v>0</v>
      </c>
      <c r="V34" s="101">
        <f t="shared" si="1"/>
        <v>0</v>
      </c>
    </row>
    <row r="35" spans="1:22" ht="15.75" thickBot="1" x14ac:dyDescent="0.3">
      <c r="A35" s="50" t="s">
        <v>235</v>
      </c>
      <c r="B35" s="43" t="s">
        <v>130</v>
      </c>
      <c r="C35" s="43" t="s">
        <v>239</v>
      </c>
      <c r="D35" s="43">
        <v>2004</v>
      </c>
      <c r="E35" s="43" t="s">
        <v>240</v>
      </c>
      <c r="F35" s="6">
        <v>2</v>
      </c>
      <c r="G35" s="45">
        <v>10</v>
      </c>
      <c r="H35" s="66"/>
      <c r="I35" s="60"/>
      <c r="J35" s="63"/>
      <c r="K35" s="66"/>
      <c r="L35" s="60"/>
      <c r="M35" s="63"/>
      <c r="N35" s="66"/>
      <c r="O35" s="60"/>
      <c r="P35" s="63"/>
      <c r="Q35" s="46">
        <v>6</v>
      </c>
      <c r="R35" s="60"/>
      <c r="S35" s="45"/>
      <c r="T35" s="46">
        <v>4</v>
      </c>
      <c r="U35" s="3">
        <f t="shared" si="0"/>
        <v>22</v>
      </c>
      <c r="V35" s="101">
        <f t="shared" si="1"/>
        <v>4.4000000000000004</v>
      </c>
    </row>
    <row r="36" spans="1:22" ht="15.75" hidden="1" thickBot="1" x14ac:dyDescent="0.3">
      <c r="A36" s="57"/>
      <c r="B36" s="43" t="s">
        <v>241</v>
      </c>
      <c r="C36" s="43" t="s">
        <v>242</v>
      </c>
      <c r="D36" s="43">
        <v>2004</v>
      </c>
      <c r="E36" s="43" t="s">
        <v>243</v>
      </c>
      <c r="F36" s="6"/>
      <c r="G36" s="45"/>
      <c r="H36" s="66"/>
      <c r="I36" s="60"/>
      <c r="J36" s="63"/>
      <c r="K36" s="66"/>
      <c r="L36" s="60"/>
      <c r="M36" s="63"/>
      <c r="N36" s="66"/>
      <c r="O36" s="60"/>
      <c r="P36" s="63"/>
      <c r="Q36" s="46"/>
      <c r="R36" s="60"/>
      <c r="S36" s="45"/>
      <c r="T36" s="46"/>
      <c r="U36" s="3">
        <f t="shared" si="0"/>
        <v>0</v>
      </c>
      <c r="V36" s="101">
        <f t="shared" si="1"/>
        <v>0</v>
      </c>
    </row>
    <row r="37" spans="1:22" ht="15.75" thickBot="1" x14ac:dyDescent="0.3">
      <c r="A37" s="57"/>
      <c r="B37" s="43" t="s">
        <v>244</v>
      </c>
      <c r="C37" s="43" t="s">
        <v>245</v>
      </c>
      <c r="D37" s="43">
        <v>2008</v>
      </c>
      <c r="E37" s="43" t="s">
        <v>246</v>
      </c>
      <c r="F37" s="6"/>
      <c r="G37" s="45">
        <v>1</v>
      </c>
      <c r="H37" s="66"/>
      <c r="I37" s="60"/>
      <c r="J37" s="63"/>
      <c r="K37" s="66"/>
      <c r="L37" s="60"/>
      <c r="M37" s="63"/>
      <c r="N37" s="66"/>
      <c r="O37" s="60"/>
      <c r="P37" s="63"/>
      <c r="Q37" s="46"/>
      <c r="R37" s="60"/>
      <c r="S37" s="45"/>
      <c r="T37" s="46"/>
      <c r="U37" s="3">
        <f t="shared" si="0"/>
        <v>1</v>
      </c>
      <c r="V37" s="101">
        <f t="shared" si="1"/>
        <v>0.2</v>
      </c>
    </row>
    <row r="38" spans="1:22" ht="15.75" thickBot="1" x14ac:dyDescent="0.3">
      <c r="A38" s="57"/>
      <c r="B38" s="43" t="s">
        <v>247</v>
      </c>
      <c r="C38" s="43" t="s">
        <v>248</v>
      </c>
      <c r="D38" s="43">
        <v>1998</v>
      </c>
      <c r="E38" s="43" t="s">
        <v>249</v>
      </c>
      <c r="F38" s="6"/>
      <c r="G38" s="45">
        <v>6</v>
      </c>
      <c r="H38" s="66"/>
      <c r="I38" s="60"/>
      <c r="J38" s="63"/>
      <c r="K38" s="66"/>
      <c r="L38" s="60"/>
      <c r="M38" s="63"/>
      <c r="N38" s="66"/>
      <c r="O38" s="60"/>
      <c r="P38" s="63"/>
      <c r="Q38" s="46">
        <v>1</v>
      </c>
      <c r="R38" s="60"/>
      <c r="S38" s="45"/>
      <c r="T38" s="46">
        <v>1</v>
      </c>
      <c r="U38" s="3">
        <f t="shared" si="0"/>
        <v>8</v>
      </c>
      <c r="V38" s="101">
        <f t="shared" si="1"/>
        <v>1.6</v>
      </c>
    </row>
    <row r="39" spans="1:22" ht="15.75" thickBot="1" x14ac:dyDescent="0.3">
      <c r="A39" s="57"/>
      <c r="B39" s="43" t="s">
        <v>247</v>
      </c>
      <c r="C39" s="43" t="s">
        <v>126</v>
      </c>
      <c r="D39" s="43">
        <v>2001</v>
      </c>
      <c r="E39" s="43" t="s">
        <v>250</v>
      </c>
      <c r="F39" s="6"/>
      <c r="G39" s="45">
        <v>4</v>
      </c>
      <c r="H39" s="66"/>
      <c r="I39" s="60"/>
      <c r="J39" s="63"/>
      <c r="K39" s="66"/>
      <c r="L39" s="60"/>
      <c r="M39" s="63"/>
      <c r="N39" s="66"/>
      <c r="O39" s="60"/>
      <c r="P39" s="63"/>
      <c r="Q39" s="46"/>
      <c r="R39" s="60"/>
      <c r="S39" s="45"/>
      <c r="T39" s="46"/>
      <c r="U39" s="3">
        <f t="shared" si="0"/>
        <v>4</v>
      </c>
      <c r="V39" s="101">
        <f t="shared" si="1"/>
        <v>0.8</v>
      </c>
    </row>
    <row r="40" spans="1:22" ht="15.75" hidden="1" thickBot="1" x14ac:dyDescent="0.3">
      <c r="A40" s="57"/>
      <c r="B40" s="43" t="s">
        <v>251</v>
      </c>
      <c r="C40" s="43" t="s">
        <v>118</v>
      </c>
      <c r="D40" s="43">
        <v>2001</v>
      </c>
      <c r="E40" s="43" t="s">
        <v>252</v>
      </c>
      <c r="F40" s="6"/>
      <c r="G40" s="45"/>
      <c r="H40" s="66"/>
      <c r="I40" s="60"/>
      <c r="J40" s="63"/>
      <c r="K40" s="66"/>
      <c r="L40" s="60"/>
      <c r="M40" s="63"/>
      <c r="N40" s="66"/>
      <c r="O40" s="60"/>
      <c r="P40" s="63"/>
      <c r="Q40" s="46"/>
      <c r="R40" s="60"/>
      <c r="S40" s="45"/>
      <c r="T40" s="46"/>
      <c r="U40" s="3">
        <f t="shared" si="0"/>
        <v>0</v>
      </c>
      <c r="V40" s="101">
        <f t="shared" si="1"/>
        <v>0</v>
      </c>
    </row>
    <row r="41" spans="1:22" ht="15.75" hidden="1" thickBot="1" x14ac:dyDescent="0.3">
      <c r="A41" s="57"/>
      <c r="B41" s="43" t="s">
        <v>253</v>
      </c>
      <c r="C41" s="43" t="s">
        <v>254</v>
      </c>
      <c r="D41" s="43">
        <v>2007</v>
      </c>
      <c r="E41" s="43" t="s">
        <v>255</v>
      </c>
      <c r="F41" s="6"/>
      <c r="G41" s="45"/>
      <c r="H41" s="66"/>
      <c r="I41" s="60"/>
      <c r="J41" s="63"/>
      <c r="K41" s="66"/>
      <c r="L41" s="60"/>
      <c r="M41" s="63"/>
      <c r="N41" s="66"/>
      <c r="O41" s="60"/>
      <c r="P41" s="63"/>
      <c r="Q41" s="46"/>
      <c r="R41" s="60"/>
      <c r="S41" s="45"/>
      <c r="T41" s="46"/>
      <c r="U41" s="3">
        <f t="shared" si="0"/>
        <v>0</v>
      </c>
      <c r="V41" s="101">
        <f t="shared" si="1"/>
        <v>0</v>
      </c>
    </row>
    <row r="42" spans="1:22" ht="15.75" hidden="1" thickBot="1" x14ac:dyDescent="0.3">
      <c r="A42" s="57"/>
      <c r="B42" s="43" t="s">
        <v>130</v>
      </c>
      <c r="C42" s="43" t="s">
        <v>256</v>
      </c>
      <c r="D42" s="43">
        <v>2005</v>
      </c>
      <c r="E42" s="43" t="s">
        <v>257</v>
      </c>
      <c r="F42" s="6"/>
      <c r="G42" s="45"/>
      <c r="H42" s="66"/>
      <c r="I42" s="60"/>
      <c r="J42" s="63"/>
      <c r="K42" s="66"/>
      <c r="L42" s="60"/>
      <c r="M42" s="63"/>
      <c r="N42" s="66"/>
      <c r="O42" s="60"/>
      <c r="P42" s="63"/>
      <c r="Q42" s="46"/>
      <c r="R42" s="60"/>
      <c r="S42" s="45"/>
      <c r="T42" s="46"/>
      <c r="U42" s="3">
        <f t="shared" si="0"/>
        <v>0</v>
      </c>
      <c r="V42" s="101">
        <f t="shared" si="1"/>
        <v>0</v>
      </c>
    </row>
    <row r="43" spans="1:22" ht="15.75" hidden="1" thickBot="1" x14ac:dyDescent="0.3">
      <c r="A43" s="57"/>
      <c r="B43" s="43" t="s">
        <v>258</v>
      </c>
      <c r="C43" s="43" t="s">
        <v>259</v>
      </c>
      <c r="D43" s="43">
        <v>2005</v>
      </c>
      <c r="E43" s="43" t="s">
        <v>260</v>
      </c>
      <c r="F43" s="6"/>
      <c r="G43" s="45"/>
      <c r="H43" s="66"/>
      <c r="I43" s="60"/>
      <c r="J43" s="63"/>
      <c r="K43" s="66"/>
      <c r="L43" s="60"/>
      <c r="M43" s="63"/>
      <c r="N43" s="66"/>
      <c r="O43" s="60"/>
      <c r="P43" s="63"/>
      <c r="Q43" s="46"/>
      <c r="R43" s="60"/>
      <c r="S43" s="45"/>
      <c r="T43" s="46"/>
      <c r="U43" s="3">
        <f t="shared" si="0"/>
        <v>0</v>
      </c>
      <c r="V43" s="101">
        <f t="shared" si="1"/>
        <v>0</v>
      </c>
    </row>
    <row r="44" spans="1:22" ht="15.75" hidden="1" thickBot="1" x14ac:dyDescent="0.3">
      <c r="A44" s="58"/>
      <c r="B44" s="56" t="s">
        <v>261</v>
      </c>
      <c r="C44" s="56" t="s">
        <v>19</v>
      </c>
      <c r="D44" s="56"/>
      <c r="E44" s="56" t="s">
        <v>262</v>
      </c>
      <c r="F44" s="13"/>
      <c r="G44" s="47"/>
      <c r="H44" s="67"/>
      <c r="I44" s="61"/>
      <c r="J44" s="64"/>
      <c r="K44" s="67"/>
      <c r="L44" s="61"/>
      <c r="M44" s="64"/>
      <c r="N44" s="67"/>
      <c r="O44" s="61"/>
      <c r="P44" s="64"/>
      <c r="Q44" s="48"/>
      <c r="R44" s="61"/>
      <c r="S44" s="47"/>
      <c r="T44" s="48"/>
      <c r="U44" s="4">
        <f t="shared" si="0"/>
        <v>0</v>
      </c>
      <c r="V44" s="101">
        <f t="shared" si="1"/>
        <v>0</v>
      </c>
    </row>
    <row r="45" spans="1:22" ht="15.75" hidden="1" thickBot="1" x14ac:dyDescent="0.3">
      <c r="A45" s="50" t="s">
        <v>263</v>
      </c>
      <c r="B45" s="51" t="s">
        <v>264</v>
      </c>
      <c r="C45" s="51" t="s">
        <v>265</v>
      </c>
      <c r="D45" s="51">
        <v>2007</v>
      </c>
      <c r="E45" s="51" t="s">
        <v>266</v>
      </c>
      <c r="F45" s="11"/>
      <c r="G45" s="62"/>
      <c r="H45" s="53"/>
      <c r="I45" s="59"/>
      <c r="J45" s="62"/>
      <c r="K45" s="65"/>
      <c r="L45" s="11"/>
      <c r="M45" s="62"/>
      <c r="N45" s="53"/>
      <c r="O45" s="59"/>
      <c r="P45" s="52"/>
      <c r="Q45" s="65"/>
      <c r="R45" s="59"/>
      <c r="S45" s="62"/>
      <c r="T45" s="65"/>
      <c r="U45" s="5">
        <f t="shared" si="0"/>
        <v>0</v>
      </c>
      <c r="V45" s="101">
        <f t="shared" si="1"/>
        <v>0</v>
      </c>
    </row>
    <row r="46" spans="1:22" ht="15.75" hidden="1" thickBot="1" x14ac:dyDescent="0.3">
      <c r="A46" s="50" t="s">
        <v>263</v>
      </c>
      <c r="B46" s="43" t="s">
        <v>267</v>
      </c>
      <c r="C46" s="43" t="s">
        <v>268</v>
      </c>
      <c r="D46" s="43">
        <v>2006</v>
      </c>
      <c r="E46" s="43" t="s">
        <v>269</v>
      </c>
      <c r="F46" s="6"/>
      <c r="G46" s="63"/>
      <c r="H46" s="46"/>
      <c r="I46" s="60"/>
      <c r="J46" s="63"/>
      <c r="K46" s="66"/>
      <c r="L46" s="6"/>
      <c r="M46" s="63"/>
      <c r="N46" s="46"/>
      <c r="O46" s="60"/>
      <c r="P46" s="45"/>
      <c r="Q46" s="66"/>
      <c r="R46" s="60"/>
      <c r="S46" s="63"/>
      <c r="T46" s="66"/>
      <c r="U46" s="3">
        <f t="shared" si="0"/>
        <v>0</v>
      </c>
      <c r="V46" s="101">
        <f t="shared" si="1"/>
        <v>0</v>
      </c>
    </row>
    <row r="47" spans="1:22" ht="15.75" hidden="1" thickBot="1" x14ac:dyDescent="0.3">
      <c r="A47" s="50" t="s">
        <v>263</v>
      </c>
      <c r="B47" s="43" t="s">
        <v>270</v>
      </c>
      <c r="C47" s="43" t="s">
        <v>271</v>
      </c>
      <c r="D47" s="43">
        <v>2006</v>
      </c>
      <c r="E47" s="43" t="s">
        <v>272</v>
      </c>
      <c r="F47" s="6"/>
      <c r="G47" s="63"/>
      <c r="H47" s="46"/>
      <c r="I47" s="60"/>
      <c r="J47" s="63"/>
      <c r="K47" s="66"/>
      <c r="L47" s="6"/>
      <c r="M47" s="63"/>
      <c r="N47" s="46"/>
      <c r="O47" s="60"/>
      <c r="P47" s="45"/>
      <c r="Q47" s="66"/>
      <c r="R47" s="60"/>
      <c r="S47" s="63"/>
      <c r="T47" s="66"/>
      <c r="U47" s="3">
        <f t="shared" si="0"/>
        <v>0</v>
      </c>
      <c r="V47" s="101">
        <f t="shared" si="1"/>
        <v>0</v>
      </c>
    </row>
    <row r="48" spans="1:22" ht="15.75" hidden="1" thickBot="1" x14ac:dyDescent="0.3">
      <c r="A48" s="50" t="s">
        <v>263</v>
      </c>
      <c r="B48" s="43" t="s">
        <v>273</v>
      </c>
      <c r="C48" s="43" t="s">
        <v>274</v>
      </c>
      <c r="D48" s="43">
        <v>2006</v>
      </c>
      <c r="E48" s="43" t="s">
        <v>275</v>
      </c>
      <c r="F48" s="6"/>
      <c r="G48" s="63"/>
      <c r="H48" s="46"/>
      <c r="I48" s="60"/>
      <c r="J48" s="63"/>
      <c r="K48" s="66"/>
      <c r="L48" s="6"/>
      <c r="M48" s="63"/>
      <c r="N48" s="46"/>
      <c r="O48" s="60"/>
      <c r="P48" s="45"/>
      <c r="Q48" s="66"/>
      <c r="R48" s="60"/>
      <c r="S48" s="63"/>
      <c r="T48" s="66"/>
      <c r="U48" s="3">
        <f t="shared" si="0"/>
        <v>0</v>
      </c>
      <c r="V48" s="101">
        <f t="shared" si="1"/>
        <v>0</v>
      </c>
    </row>
    <row r="49" spans="1:23" ht="15.75" hidden="1" thickBot="1" x14ac:dyDescent="0.3">
      <c r="A49" s="50" t="s">
        <v>263</v>
      </c>
      <c r="B49" s="43" t="s">
        <v>276</v>
      </c>
      <c r="C49" s="43" t="s">
        <v>277</v>
      </c>
      <c r="D49" s="43">
        <v>2006</v>
      </c>
      <c r="E49" s="43" t="s">
        <v>278</v>
      </c>
      <c r="F49" s="6"/>
      <c r="G49" s="63"/>
      <c r="H49" s="46"/>
      <c r="I49" s="60"/>
      <c r="J49" s="63"/>
      <c r="K49" s="66"/>
      <c r="L49" s="6"/>
      <c r="M49" s="63"/>
      <c r="N49" s="46"/>
      <c r="O49" s="60"/>
      <c r="P49" s="45"/>
      <c r="Q49" s="66"/>
      <c r="R49" s="60"/>
      <c r="S49" s="63"/>
      <c r="T49" s="66"/>
      <c r="U49" s="3">
        <f t="shared" si="0"/>
        <v>0</v>
      </c>
      <c r="V49" s="101">
        <f t="shared" si="1"/>
        <v>0</v>
      </c>
    </row>
    <row r="50" spans="1:23" ht="15.75" hidden="1" thickBot="1" x14ac:dyDescent="0.3">
      <c r="A50" s="50" t="s">
        <v>263</v>
      </c>
      <c r="B50" s="43" t="s">
        <v>279</v>
      </c>
      <c r="C50" s="43" t="s">
        <v>280</v>
      </c>
      <c r="D50" s="43">
        <v>2006</v>
      </c>
      <c r="E50" s="43" t="s">
        <v>281</v>
      </c>
      <c r="F50" s="6"/>
      <c r="G50" s="63"/>
      <c r="H50" s="46"/>
      <c r="I50" s="60"/>
      <c r="J50" s="63"/>
      <c r="K50" s="66"/>
      <c r="L50" s="6"/>
      <c r="M50" s="63"/>
      <c r="N50" s="46"/>
      <c r="O50" s="60"/>
      <c r="P50" s="45"/>
      <c r="Q50" s="66"/>
      <c r="R50" s="60"/>
      <c r="S50" s="63"/>
      <c r="T50" s="66"/>
      <c r="U50" s="3">
        <f t="shared" si="0"/>
        <v>0</v>
      </c>
      <c r="V50" s="101">
        <f t="shared" si="1"/>
        <v>0</v>
      </c>
    </row>
    <row r="51" spans="1:23" ht="15.75" hidden="1" thickBot="1" x14ac:dyDescent="0.3">
      <c r="A51" s="50" t="s">
        <v>263</v>
      </c>
      <c r="B51" s="43" t="s">
        <v>282</v>
      </c>
      <c r="C51" s="43" t="s">
        <v>283</v>
      </c>
      <c r="D51" s="43">
        <v>2005</v>
      </c>
      <c r="E51" s="43" t="s">
        <v>284</v>
      </c>
      <c r="F51" s="6"/>
      <c r="G51" s="63"/>
      <c r="H51" s="46"/>
      <c r="I51" s="60"/>
      <c r="J51" s="63"/>
      <c r="K51" s="66"/>
      <c r="L51" s="6"/>
      <c r="M51" s="63"/>
      <c r="N51" s="46"/>
      <c r="O51" s="60"/>
      <c r="P51" s="45"/>
      <c r="Q51" s="66"/>
      <c r="R51" s="60"/>
      <c r="S51" s="63"/>
      <c r="T51" s="66"/>
      <c r="U51" s="3">
        <f t="shared" si="0"/>
        <v>0</v>
      </c>
      <c r="V51" s="101">
        <f t="shared" si="1"/>
        <v>0</v>
      </c>
    </row>
    <row r="52" spans="1:23" ht="15.75" hidden="1" thickBot="1" x14ac:dyDescent="0.3">
      <c r="A52" s="50" t="s">
        <v>263</v>
      </c>
      <c r="B52" s="43" t="s">
        <v>285</v>
      </c>
      <c r="C52" s="43" t="s">
        <v>286</v>
      </c>
      <c r="D52" s="43">
        <v>2005</v>
      </c>
      <c r="E52" s="43" t="s">
        <v>287</v>
      </c>
      <c r="F52" s="6"/>
      <c r="G52" s="63"/>
      <c r="H52" s="46"/>
      <c r="I52" s="60"/>
      <c r="J52" s="63"/>
      <c r="K52" s="66"/>
      <c r="L52" s="6"/>
      <c r="M52" s="63"/>
      <c r="N52" s="46"/>
      <c r="O52" s="60"/>
      <c r="P52" s="45"/>
      <c r="Q52" s="66"/>
      <c r="R52" s="60"/>
      <c r="S52" s="63"/>
      <c r="T52" s="66"/>
      <c r="U52" s="3">
        <f t="shared" si="0"/>
        <v>0</v>
      </c>
      <c r="V52" s="101">
        <f t="shared" si="1"/>
        <v>0</v>
      </c>
    </row>
    <row r="53" spans="1:23" ht="15.75" hidden="1" thickBot="1" x14ac:dyDescent="0.3">
      <c r="A53" s="50" t="s">
        <v>263</v>
      </c>
      <c r="B53" s="43" t="s">
        <v>288</v>
      </c>
      <c r="C53" s="43" t="s">
        <v>289</v>
      </c>
      <c r="D53" s="43">
        <v>2004</v>
      </c>
      <c r="E53" s="43" t="s">
        <v>290</v>
      </c>
      <c r="F53" s="6"/>
      <c r="G53" s="63"/>
      <c r="H53" s="46"/>
      <c r="I53" s="60"/>
      <c r="J53" s="63"/>
      <c r="K53" s="66"/>
      <c r="L53" s="6"/>
      <c r="M53" s="63"/>
      <c r="N53" s="46"/>
      <c r="O53" s="60"/>
      <c r="P53" s="45"/>
      <c r="Q53" s="66"/>
      <c r="R53" s="60"/>
      <c r="S53" s="63"/>
      <c r="T53" s="66"/>
      <c r="U53" s="3">
        <f t="shared" si="0"/>
        <v>0</v>
      </c>
      <c r="V53" s="101">
        <f t="shared" si="1"/>
        <v>0</v>
      </c>
    </row>
    <row r="54" spans="1:23" ht="15.75" thickBot="1" x14ac:dyDescent="0.3">
      <c r="A54" s="50" t="s">
        <v>263</v>
      </c>
      <c r="B54" s="51" t="s">
        <v>291</v>
      </c>
      <c r="C54" s="51" t="s">
        <v>292</v>
      </c>
      <c r="D54" s="51">
        <v>2003</v>
      </c>
      <c r="E54" s="51" t="s">
        <v>293</v>
      </c>
      <c r="F54" s="11"/>
      <c r="G54" s="62"/>
      <c r="H54" s="53"/>
      <c r="I54" s="59"/>
      <c r="J54" s="62"/>
      <c r="K54" s="65"/>
      <c r="L54" s="11">
        <v>4</v>
      </c>
      <c r="M54" s="62"/>
      <c r="N54" s="53">
        <v>6</v>
      </c>
      <c r="O54" s="59"/>
      <c r="P54" s="52">
        <v>4</v>
      </c>
      <c r="Q54" s="65"/>
      <c r="R54" s="59"/>
      <c r="S54" s="62"/>
      <c r="T54" s="65"/>
      <c r="U54" s="5">
        <f t="shared" si="0"/>
        <v>14</v>
      </c>
      <c r="V54" s="101">
        <f t="shared" si="1"/>
        <v>2.8</v>
      </c>
    </row>
    <row r="55" spans="1:23" ht="15.75" thickBot="1" x14ac:dyDescent="0.3">
      <c r="A55" s="57"/>
      <c r="B55" s="43" t="s">
        <v>294</v>
      </c>
      <c r="C55" s="43" t="s">
        <v>295</v>
      </c>
      <c r="D55" s="43">
        <v>2003</v>
      </c>
      <c r="E55" s="43" t="s">
        <v>296</v>
      </c>
      <c r="F55" s="6">
        <v>1</v>
      </c>
      <c r="G55" s="63"/>
      <c r="H55" s="46">
        <v>2</v>
      </c>
      <c r="I55" s="60"/>
      <c r="J55" s="63"/>
      <c r="K55" s="66"/>
      <c r="L55" s="6">
        <v>1</v>
      </c>
      <c r="M55" s="63"/>
      <c r="N55" s="46">
        <v>2</v>
      </c>
      <c r="O55" s="60"/>
      <c r="P55" s="45"/>
      <c r="Q55" s="66"/>
      <c r="R55" s="60"/>
      <c r="S55" s="63"/>
      <c r="T55" s="66"/>
      <c r="U55" s="3">
        <f t="shared" si="0"/>
        <v>6</v>
      </c>
      <c r="V55" s="101">
        <f t="shared" si="1"/>
        <v>1.2</v>
      </c>
    </row>
    <row r="56" spans="1:23" ht="15.75" thickBot="1" x14ac:dyDescent="0.3">
      <c r="A56" s="57"/>
      <c r="B56" s="43" t="s">
        <v>297</v>
      </c>
      <c r="C56" s="43" t="s">
        <v>298</v>
      </c>
      <c r="D56" s="43">
        <v>2002</v>
      </c>
      <c r="E56" s="43" t="s">
        <v>299</v>
      </c>
      <c r="F56" s="6"/>
      <c r="G56" s="63"/>
      <c r="H56" s="46">
        <v>1</v>
      </c>
      <c r="I56" s="60"/>
      <c r="J56" s="63"/>
      <c r="K56" s="66"/>
      <c r="L56" s="6">
        <v>2</v>
      </c>
      <c r="M56" s="63"/>
      <c r="N56" s="46">
        <v>4</v>
      </c>
      <c r="O56" s="60"/>
      <c r="P56" s="45"/>
      <c r="Q56" s="66"/>
      <c r="R56" s="60"/>
      <c r="S56" s="63"/>
      <c r="T56" s="66"/>
      <c r="U56" s="3">
        <f t="shared" si="0"/>
        <v>7</v>
      </c>
      <c r="V56" s="101">
        <f t="shared" si="1"/>
        <v>1.4</v>
      </c>
    </row>
    <row r="57" spans="1:23" ht="15.75" hidden="1" thickBot="1" x14ac:dyDescent="0.3">
      <c r="A57" s="57"/>
      <c r="B57" s="43" t="s">
        <v>300</v>
      </c>
      <c r="C57" s="43" t="s">
        <v>301</v>
      </c>
      <c r="D57" s="43">
        <v>2002</v>
      </c>
      <c r="E57" s="43" t="s">
        <v>302</v>
      </c>
      <c r="F57" s="6"/>
      <c r="G57" s="63"/>
      <c r="H57" s="46"/>
      <c r="I57" s="60"/>
      <c r="J57" s="63"/>
      <c r="K57" s="66"/>
      <c r="L57" s="6"/>
      <c r="M57" s="63"/>
      <c r="N57" s="46"/>
      <c r="O57" s="60"/>
      <c r="P57" s="45"/>
      <c r="Q57" s="66"/>
      <c r="R57" s="60"/>
      <c r="S57" s="63"/>
      <c r="T57" s="66"/>
      <c r="U57" s="3">
        <f t="shared" si="0"/>
        <v>0</v>
      </c>
      <c r="V57" s="101">
        <f t="shared" si="1"/>
        <v>0</v>
      </c>
    </row>
    <row r="58" spans="1:23" ht="15.75" thickBot="1" x14ac:dyDescent="0.3">
      <c r="A58" s="57"/>
      <c r="B58" s="83" t="s">
        <v>303</v>
      </c>
      <c r="C58" s="83" t="s">
        <v>304</v>
      </c>
      <c r="D58" s="43">
        <v>2001</v>
      </c>
      <c r="E58" s="43" t="s">
        <v>305</v>
      </c>
      <c r="F58" s="6"/>
      <c r="G58" s="63"/>
      <c r="H58" s="46"/>
      <c r="I58" s="60"/>
      <c r="J58" s="63"/>
      <c r="K58" s="66"/>
      <c r="L58" s="6">
        <v>6</v>
      </c>
      <c r="M58" s="63"/>
      <c r="N58" s="46">
        <v>10</v>
      </c>
      <c r="O58" s="60"/>
      <c r="P58" s="45">
        <v>10</v>
      </c>
      <c r="Q58" s="66"/>
      <c r="R58" s="60"/>
      <c r="S58" s="63"/>
      <c r="T58" s="66"/>
      <c r="U58" s="76">
        <f t="shared" si="0"/>
        <v>26</v>
      </c>
      <c r="V58" s="101">
        <f t="shared" si="1"/>
        <v>5.2</v>
      </c>
      <c r="W58" s="79">
        <f>149.44+149.44+154.75/5</f>
        <v>329.83</v>
      </c>
    </row>
    <row r="59" spans="1:23" ht="15.75" thickBot="1" x14ac:dyDescent="0.3">
      <c r="A59" s="57"/>
      <c r="B59" s="43" t="s">
        <v>306</v>
      </c>
      <c r="C59" s="43" t="s">
        <v>307</v>
      </c>
      <c r="D59" s="43">
        <v>2001</v>
      </c>
      <c r="E59" s="43" t="s">
        <v>308</v>
      </c>
      <c r="F59" s="6">
        <v>4</v>
      </c>
      <c r="G59" s="63"/>
      <c r="H59" s="46">
        <v>4</v>
      </c>
      <c r="I59" s="60"/>
      <c r="J59" s="63"/>
      <c r="K59" s="66"/>
      <c r="L59" s="6"/>
      <c r="M59" s="63"/>
      <c r="N59" s="46">
        <v>1</v>
      </c>
      <c r="O59" s="60"/>
      <c r="P59" s="45"/>
      <c r="Q59" s="66"/>
      <c r="R59" s="60"/>
      <c r="S59" s="63"/>
      <c r="T59" s="66"/>
      <c r="U59" s="3">
        <f t="shared" si="0"/>
        <v>9</v>
      </c>
      <c r="V59" s="101">
        <f t="shared" si="1"/>
        <v>1.8</v>
      </c>
    </row>
    <row r="60" spans="1:23" ht="15.75" thickBot="1" x14ac:dyDescent="0.3">
      <c r="A60" s="57"/>
      <c r="B60" s="43" t="s">
        <v>309</v>
      </c>
      <c r="C60" s="43" t="s">
        <v>310</v>
      </c>
      <c r="D60" s="43">
        <v>2001</v>
      </c>
      <c r="E60" s="43" t="s">
        <v>311</v>
      </c>
      <c r="F60" s="6">
        <v>6</v>
      </c>
      <c r="G60" s="63"/>
      <c r="H60" s="46">
        <v>6</v>
      </c>
      <c r="I60" s="60"/>
      <c r="J60" s="63"/>
      <c r="K60" s="66"/>
      <c r="L60" s="6"/>
      <c r="M60" s="63"/>
      <c r="N60" s="46"/>
      <c r="O60" s="60"/>
      <c r="P60" s="45">
        <v>2</v>
      </c>
      <c r="Q60" s="66"/>
      <c r="R60" s="60"/>
      <c r="S60" s="63"/>
      <c r="T60" s="66"/>
      <c r="U60" s="3">
        <f t="shared" si="0"/>
        <v>14</v>
      </c>
      <c r="V60" s="101">
        <f t="shared" si="1"/>
        <v>2.8</v>
      </c>
    </row>
    <row r="61" spans="1:23" ht="15.75" hidden="1" thickBot="1" x14ac:dyDescent="0.3">
      <c r="A61" s="57"/>
      <c r="B61" s="44" t="s">
        <v>312</v>
      </c>
      <c r="C61" s="44" t="s">
        <v>313</v>
      </c>
      <c r="D61" s="43"/>
      <c r="E61" s="44" t="s">
        <v>314</v>
      </c>
      <c r="F61" s="6"/>
      <c r="G61" s="63"/>
      <c r="H61" s="46"/>
      <c r="I61" s="60"/>
      <c r="J61" s="63"/>
      <c r="K61" s="66"/>
      <c r="L61" s="6"/>
      <c r="M61" s="63"/>
      <c r="N61" s="46"/>
      <c r="O61" s="60"/>
      <c r="P61" s="45"/>
      <c r="Q61" s="66"/>
      <c r="R61" s="60"/>
      <c r="S61" s="63"/>
      <c r="T61" s="66"/>
      <c r="U61" s="3">
        <f t="shared" si="0"/>
        <v>0</v>
      </c>
      <c r="V61" s="101">
        <f t="shared" si="1"/>
        <v>0</v>
      </c>
    </row>
    <row r="62" spans="1:23" ht="15.75" thickBot="1" x14ac:dyDescent="0.3">
      <c r="A62" s="58"/>
      <c r="B62" s="56" t="s">
        <v>315</v>
      </c>
      <c r="C62" s="56" t="s">
        <v>316</v>
      </c>
      <c r="D62" s="56">
        <v>1999</v>
      </c>
      <c r="E62" s="56" t="s">
        <v>317</v>
      </c>
      <c r="F62" s="13">
        <v>10</v>
      </c>
      <c r="G62" s="64"/>
      <c r="H62" s="48">
        <v>10</v>
      </c>
      <c r="I62" s="61"/>
      <c r="J62" s="64"/>
      <c r="K62" s="67"/>
      <c r="L62" s="13"/>
      <c r="M62" s="64"/>
      <c r="N62" s="48"/>
      <c r="O62" s="61"/>
      <c r="P62" s="47"/>
      <c r="Q62" s="67"/>
      <c r="R62" s="61"/>
      <c r="S62" s="64"/>
      <c r="T62" s="67"/>
      <c r="U62" s="4">
        <f t="shared" si="0"/>
        <v>20</v>
      </c>
      <c r="V62" s="101">
        <f t="shared" si="1"/>
        <v>4</v>
      </c>
    </row>
    <row r="63" spans="1:23" ht="15.75" thickBot="1" x14ac:dyDescent="0.3">
      <c r="A63" s="50" t="s">
        <v>318</v>
      </c>
      <c r="B63" s="51" t="s">
        <v>319</v>
      </c>
      <c r="C63" s="51" t="s">
        <v>125</v>
      </c>
      <c r="D63" s="51"/>
      <c r="E63" s="51" t="s">
        <v>320</v>
      </c>
      <c r="F63" s="59"/>
      <c r="G63" s="62"/>
      <c r="H63" s="65"/>
      <c r="I63" s="59"/>
      <c r="J63" s="62"/>
      <c r="K63" s="65"/>
      <c r="L63" s="59"/>
      <c r="M63" s="52"/>
      <c r="N63" s="53"/>
      <c r="O63" s="11">
        <v>2</v>
      </c>
      <c r="P63" s="62"/>
      <c r="Q63" s="62"/>
      <c r="R63" s="11"/>
      <c r="S63" s="62"/>
      <c r="T63" s="53"/>
      <c r="U63" s="5">
        <f t="shared" si="0"/>
        <v>2</v>
      </c>
      <c r="V63" s="101">
        <f t="shared" si="1"/>
        <v>0.4</v>
      </c>
    </row>
    <row r="64" spans="1:23" ht="15.75" hidden="1" thickBot="1" x14ac:dyDescent="0.3">
      <c r="A64" s="57"/>
      <c r="B64" s="43" t="s">
        <v>321</v>
      </c>
      <c r="C64" s="43" t="s">
        <v>25</v>
      </c>
      <c r="D64" s="43"/>
      <c r="E64" s="43" t="s">
        <v>322</v>
      </c>
      <c r="F64" s="60"/>
      <c r="G64" s="63"/>
      <c r="H64" s="66"/>
      <c r="I64" s="60"/>
      <c r="J64" s="63"/>
      <c r="K64" s="66"/>
      <c r="L64" s="60"/>
      <c r="M64" s="45"/>
      <c r="N64" s="46"/>
      <c r="O64" s="6"/>
      <c r="P64" s="63"/>
      <c r="Q64" s="63"/>
      <c r="R64" s="6"/>
      <c r="S64" s="63"/>
      <c r="T64" s="46"/>
      <c r="U64" s="3">
        <f t="shared" si="0"/>
        <v>0</v>
      </c>
      <c r="V64" s="101">
        <f t="shared" si="1"/>
        <v>0</v>
      </c>
    </row>
    <row r="65" spans="1:22" ht="15.75" thickBot="1" x14ac:dyDescent="0.3">
      <c r="A65" s="57"/>
      <c r="B65" s="43" t="s">
        <v>323</v>
      </c>
      <c r="C65" s="43" t="s">
        <v>324</v>
      </c>
      <c r="D65" s="43"/>
      <c r="E65" s="43" t="s">
        <v>325</v>
      </c>
      <c r="F65" s="60"/>
      <c r="G65" s="63"/>
      <c r="H65" s="66"/>
      <c r="I65" s="60"/>
      <c r="J65" s="63"/>
      <c r="K65" s="66"/>
      <c r="L65" s="60"/>
      <c r="M65" s="45">
        <v>6</v>
      </c>
      <c r="N65" s="46"/>
      <c r="O65" s="6"/>
      <c r="P65" s="63"/>
      <c r="Q65" s="63"/>
      <c r="R65" s="6"/>
      <c r="S65" s="63"/>
      <c r="T65" s="46">
        <v>6</v>
      </c>
      <c r="U65" s="3">
        <f t="shared" si="0"/>
        <v>12</v>
      </c>
      <c r="V65" s="101">
        <f t="shared" si="1"/>
        <v>2.4</v>
      </c>
    </row>
    <row r="66" spans="1:22" ht="15.75" thickBot="1" x14ac:dyDescent="0.3">
      <c r="A66" s="57"/>
      <c r="B66" s="43" t="s">
        <v>326</v>
      </c>
      <c r="C66" s="43" t="s">
        <v>327</v>
      </c>
      <c r="D66" s="43"/>
      <c r="E66" s="43" t="s">
        <v>328</v>
      </c>
      <c r="F66" s="60"/>
      <c r="G66" s="63"/>
      <c r="H66" s="66"/>
      <c r="I66" s="60"/>
      <c r="J66" s="63"/>
      <c r="K66" s="66"/>
      <c r="L66" s="60"/>
      <c r="M66" s="45">
        <v>1</v>
      </c>
      <c r="N66" s="46"/>
      <c r="O66" s="6">
        <v>10</v>
      </c>
      <c r="P66" s="63"/>
      <c r="Q66" s="63"/>
      <c r="R66" s="6"/>
      <c r="S66" s="63"/>
      <c r="T66" s="46">
        <v>10</v>
      </c>
      <c r="U66" s="3">
        <f t="shared" si="0"/>
        <v>21</v>
      </c>
      <c r="V66" s="101">
        <f t="shared" si="1"/>
        <v>4.2</v>
      </c>
    </row>
    <row r="67" spans="1:22" ht="15.75" thickBot="1" x14ac:dyDescent="0.3">
      <c r="A67" s="57"/>
      <c r="B67" s="43" t="s">
        <v>329</v>
      </c>
      <c r="C67" s="43" t="s">
        <v>330</v>
      </c>
      <c r="D67" s="43"/>
      <c r="E67" s="43" t="s">
        <v>331</v>
      </c>
      <c r="F67" s="60"/>
      <c r="G67" s="63"/>
      <c r="H67" s="66"/>
      <c r="I67" s="60"/>
      <c r="J67" s="63"/>
      <c r="K67" s="66"/>
      <c r="L67" s="60"/>
      <c r="M67" s="45"/>
      <c r="N67" s="46"/>
      <c r="O67" s="6">
        <v>2</v>
      </c>
      <c r="P67" s="63"/>
      <c r="Q67" s="63"/>
      <c r="R67" s="6"/>
      <c r="S67" s="63"/>
      <c r="T67" s="46">
        <v>2</v>
      </c>
      <c r="U67" s="3">
        <f t="shared" si="0"/>
        <v>4</v>
      </c>
      <c r="V67" s="101">
        <f t="shared" si="1"/>
        <v>0.8</v>
      </c>
    </row>
    <row r="68" spans="1:22" ht="15.75" hidden="1" thickBot="1" x14ac:dyDescent="0.3">
      <c r="A68" s="57"/>
      <c r="B68" s="43" t="s">
        <v>332</v>
      </c>
      <c r="C68" s="43" t="s">
        <v>333</v>
      </c>
      <c r="D68" s="43"/>
      <c r="E68" s="43" t="s">
        <v>334</v>
      </c>
      <c r="F68" s="60"/>
      <c r="G68" s="63"/>
      <c r="H68" s="66"/>
      <c r="I68" s="60"/>
      <c r="J68" s="63"/>
      <c r="K68" s="66"/>
      <c r="L68" s="60"/>
      <c r="M68" s="45"/>
      <c r="N68" s="46"/>
      <c r="O68" s="6"/>
      <c r="P68" s="63"/>
      <c r="Q68" s="63"/>
      <c r="R68" s="6"/>
      <c r="S68" s="63"/>
      <c r="T68" s="46"/>
      <c r="U68" s="3">
        <f t="shared" si="0"/>
        <v>0</v>
      </c>
      <c r="V68" s="101">
        <f t="shared" si="1"/>
        <v>0</v>
      </c>
    </row>
    <row r="69" spans="1:22" ht="15.75" hidden="1" thickBot="1" x14ac:dyDescent="0.3">
      <c r="A69" s="57"/>
      <c r="B69" s="43" t="s">
        <v>335</v>
      </c>
      <c r="C69" s="43" t="s">
        <v>336</v>
      </c>
      <c r="D69" s="43"/>
      <c r="E69" s="43" t="s">
        <v>337</v>
      </c>
      <c r="F69" s="60"/>
      <c r="G69" s="63"/>
      <c r="H69" s="66"/>
      <c r="I69" s="60"/>
      <c r="J69" s="63"/>
      <c r="K69" s="66"/>
      <c r="L69" s="60"/>
      <c r="M69" s="45"/>
      <c r="N69" s="46"/>
      <c r="O69" s="6"/>
      <c r="P69" s="63"/>
      <c r="Q69" s="63"/>
      <c r="R69" s="6"/>
      <c r="S69" s="63"/>
      <c r="T69" s="46"/>
      <c r="U69" s="3">
        <f t="shared" si="0"/>
        <v>0</v>
      </c>
      <c r="V69" s="101">
        <f t="shared" si="1"/>
        <v>0</v>
      </c>
    </row>
    <row r="70" spans="1:22" ht="15.75" hidden="1" thickBot="1" x14ac:dyDescent="0.3">
      <c r="A70" s="57"/>
      <c r="B70" s="43" t="s">
        <v>338</v>
      </c>
      <c r="C70" s="43" t="s">
        <v>339</v>
      </c>
      <c r="D70" s="43"/>
      <c r="E70" s="43" t="s">
        <v>340</v>
      </c>
      <c r="F70" s="60"/>
      <c r="G70" s="63"/>
      <c r="H70" s="66"/>
      <c r="I70" s="60"/>
      <c r="J70" s="63"/>
      <c r="K70" s="66"/>
      <c r="L70" s="60"/>
      <c r="M70" s="45"/>
      <c r="N70" s="46"/>
      <c r="O70" s="6"/>
      <c r="P70" s="63"/>
      <c r="Q70" s="63"/>
      <c r="R70" s="6"/>
      <c r="S70" s="63"/>
      <c r="T70" s="46"/>
      <c r="U70" s="3">
        <f t="shared" si="0"/>
        <v>0</v>
      </c>
      <c r="V70" s="101">
        <f t="shared" si="1"/>
        <v>0</v>
      </c>
    </row>
    <row r="71" spans="1:22" ht="15.75" hidden="1" thickBot="1" x14ac:dyDescent="0.3">
      <c r="A71" s="57"/>
      <c r="B71" s="43" t="s">
        <v>341</v>
      </c>
      <c r="C71" s="43" t="s">
        <v>342</v>
      </c>
      <c r="D71" s="43"/>
      <c r="E71" s="43" t="s">
        <v>343</v>
      </c>
      <c r="F71" s="60"/>
      <c r="G71" s="63"/>
      <c r="H71" s="66"/>
      <c r="I71" s="60"/>
      <c r="J71" s="63"/>
      <c r="K71" s="66"/>
      <c r="L71" s="60"/>
      <c r="M71" s="45"/>
      <c r="N71" s="46"/>
      <c r="O71" s="6"/>
      <c r="P71" s="63"/>
      <c r="Q71" s="63"/>
      <c r="R71" s="6"/>
      <c r="S71" s="63"/>
      <c r="T71" s="46"/>
      <c r="U71" s="3">
        <f t="shared" ref="U71:U78" si="2">SUM(F71:T71)</f>
        <v>0</v>
      </c>
      <c r="V71" s="101">
        <f t="shared" ref="V71:V72" si="3">U71/5</f>
        <v>0</v>
      </c>
    </row>
    <row r="72" spans="1:22" ht="15.75" thickBot="1" x14ac:dyDescent="0.3">
      <c r="A72" s="58"/>
      <c r="B72" s="56" t="s">
        <v>344</v>
      </c>
      <c r="C72" s="56" t="s">
        <v>345</v>
      </c>
      <c r="D72" s="56"/>
      <c r="E72" s="56" t="s">
        <v>346</v>
      </c>
      <c r="F72" s="61"/>
      <c r="G72" s="64"/>
      <c r="H72" s="67"/>
      <c r="I72" s="61"/>
      <c r="J72" s="64"/>
      <c r="K72" s="67"/>
      <c r="L72" s="61"/>
      <c r="M72" s="47">
        <v>4</v>
      </c>
      <c r="N72" s="48"/>
      <c r="O72" s="13"/>
      <c r="P72" s="64"/>
      <c r="Q72" s="64"/>
      <c r="R72" s="13"/>
      <c r="S72" s="64"/>
      <c r="T72" s="48"/>
      <c r="U72" s="4">
        <f t="shared" si="2"/>
        <v>4</v>
      </c>
      <c r="V72" s="101">
        <f t="shared" si="3"/>
        <v>0.8</v>
      </c>
    </row>
    <row r="73" spans="1:22" hidden="1" x14ac:dyDescent="0.25">
      <c r="A73" s="57"/>
      <c r="B73" s="43" t="s">
        <v>347</v>
      </c>
      <c r="C73" s="43" t="s">
        <v>348</v>
      </c>
      <c r="D73" s="43"/>
      <c r="E73" s="43" t="s">
        <v>349</v>
      </c>
      <c r="F73" s="60"/>
      <c r="G73" s="63"/>
      <c r="H73" s="66"/>
      <c r="I73" s="60"/>
      <c r="J73" s="63"/>
      <c r="K73" s="66"/>
      <c r="L73" s="60"/>
      <c r="M73" s="45"/>
      <c r="N73" s="46"/>
      <c r="O73" s="6"/>
      <c r="P73" s="63"/>
      <c r="Q73" s="63"/>
      <c r="R73" s="6"/>
      <c r="S73" s="63"/>
      <c r="T73" s="46"/>
      <c r="U73" s="3">
        <f t="shared" si="2"/>
        <v>0</v>
      </c>
      <c r="V73" s="45"/>
    </row>
    <row r="74" spans="1:22" hidden="1" x14ac:dyDescent="0.25">
      <c r="A74" s="57"/>
      <c r="B74" s="43" t="s">
        <v>350</v>
      </c>
      <c r="C74" s="43" t="s">
        <v>351</v>
      </c>
      <c r="D74" s="43"/>
      <c r="E74" s="43" t="s">
        <v>352</v>
      </c>
      <c r="F74" s="60"/>
      <c r="G74" s="63"/>
      <c r="H74" s="66"/>
      <c r="I74" s="60"/>
      <c r="J74" s="63"/>
      <c r="K74" s="66"/>
      <c r="L74" s="60"/>
      <c r="M74" s="45"/>
      <c r="N74" s="46"/>
      <c r="O74" s="6"/>
      <c r="P74" s="63"/>
      <c r="Q74" s="63"/>
      <c r="R74" s="6"/>
      <c r="S74" s="63"/>
      <c r="T74" s="46"/>
      <c r="U74" s="3">
        <f t="shared" si="2"/>
        <v>0</v>
      </c>
      <c r="V74" s="45"/>
    </row>
    <row r="75" spans="1:22" hidden="1" x14ac:dyDescent="0.25">
      <c r="A75" s="57"/>
      <c r="B75" s="43" t="s">
        <v>350</v>
      </c>
      <c r="C75" s="43" t="s">
        <v>353</v>
      </c>
      <c r="D75" s="43"/>
      <c r="E75" s="43" t="s">
        <v>354</v>
      </c>
      <c r="F75" s="60"/>
      <c r="G75" s="63"/>
      <c r="H75" s="66"/>
      <c r="I75" s="60"/>
      <c r="J75" s="63"/>
      <c r="K75" s="66"/>
      <c r="L75" s="60"/>
      <c r="M75" s="45"/>
      <c r="N75" s="46"/>
      <c r="O75" s="6"/>
      <c r="P75" s="63"/>
      <c r="Q75" s="63"/>
      <c r="R75" s="6"/>
      <c r="S75" s="63"/>
      <c r="T75" s="46"/>
      <c r="U75" s="3">
        <f t="shared" si="2"/>
        <v>0</v>
      </c>
      <c r="V75" s="45"/>
    </row>
    <row r="76" spans="1:22" hidden="1" x14ac:dyDescent="0.25">
      <c r="A76" s="57"/>
      <c r="B76" s="43" t="s">
        <v>355</v>
      </c>
      <c r="C76" s="43" t="s">
        <v>356</v>
      </c>
      <c r="D76" s="43"/>
      <c r="E76" s="43" t="s">
        <v>357</v>
      </c>
      <c r="F76" s="60"/>
      <c r="G76" s="63"/>
      <c r="H76" s="66"/>
      <c r="I76" s="60"/>
      <c r="J76" s="63"/>
      <c r="K76" s="66"/>
      <c r="L76" s="60"/>
      <c r="M76" s="45"/>
      <c r="N76" s="46"/>
      <c r="O76" s="6"/>
      <c r="P76" s="63"/>
      <c r="Q76" s="63"/>
      <c r="R76" s="6"/>
      <c r="S76" s="63"/>
      <c r="T76" s="46"/>
      <c r="U76" s="3">
        <f t="shared" si="2"/>
        <v>0</v>
      </c>
      <c r="V76" s="45"/>
    </row>
    <row r="77" spans="1:22" hidden="1" x14ac:dyDescent="0.25">
      <c r="A77" s="57"/>
      <c r="B77" s="43" t="s">
        <v>358</v>
      </c>
      <c r="C77" s="43" t="s">
        <v>359</v>
      </c>
      <c r="D77" s="43"/>
      <c r="E77" s="43" t="s">
        <v>360</v>
      </c>
      <c r="F77" s="60"/>
      <c r="G77" s="63"/>
      <c r="H77" s="66"/>
      <c r="I77" s="60"/>
      <c r="J77" s="63"/>
      <c r="K77" s="66"/>
      <c r="L77" s="60"/>
      <c r="M77" s="45"/>
      <c r="N77" s="46"/>
      <c r="O77" s="6"/>
      <c r="P77" s="63"/>
      <c r="Q77" s="63"/>
      <c r="R77" s="6"/>
      <c r="S77" s="63"/>
      <c r="T77" s="46"/>
      <c r="U77" s="3">
        <f t="shared" si="2"/>
        <v>0</v>
      </c>
      <c r="V77" s="45"/>
    </row>
    <row r="78" spans="1:22" ht="15.75" hidden="1" thickBot="1" x14ac:dyDescent="0.3">
      <c r="A78" s="58"/>
      <c r="B78" s="56" t="s">
        <v>361</v>
      </c>
      <c r="C78" s="56" t="s">
        <v>362</v>
      </c>
      <c r="D78" s="56"/>
      <c r="E78" s="56" t="s">
        <v>363</v>
      </c>
      <c r="F78" s="61"/>
      <c r="G78" s="64"/>
      <c r="H78" s="67"/>
      <c r="I78" s="61"/>
      <c r="J78" s="64"/>
      <c r="K78" s="67"/>
      <c r="L78" s="61"/>
      <c r="M78" s="47"/>
      <c r="N78" s="48"/>
      <c r="O78" s="13"/>
      <c r="P78" s="64"/>
      <c r="Q78" s="64"/>
      <c r="R78" s="13"/>
      <c r="S78" s="64"/>
      <c r="T78" s="48"/>
      <c r="U78" s="4">
        <f t="shared" si="2"/>
        <v>0</v>
      </c>
      <c r="V78" s="45"/>
    </row>
  </sheetData>
  <mergeCells count="7">
    <mergeCell ref="A1:W1"/>
    <mergeCell ref="F3:U3"/>
    <mergeCell ref="F4:H4"/>
    <mergeCell ref="I4:K4"/>
    <mergeCell ref="L4:N4"/>
    <mergeCell ref="O4:Q4"/>
    <mergeCell ref="R4:T4"/>
  </mergeCells>
  <pageMargins left="0.7" right="0.7" top="0.78740157499999996" bottom="0.78740157499999996" header="0.3" footer="0.3"/>
  <pageSetup paperSize="9" scale="4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Einzelcup SÜD-WEST</vt:lpstr>
      <vt:lpstr>Einzelcup NORD-OST</vt:lpstr>
    </vt:vector>
  </TitlesOfParts>
  <Company>SÜSS MicroTec AG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Lang, Angelika</dc:creator>
  <cp:lastModifiedBy>Lang, Angelika</cp:lastModifiedBy>
  <cp:lastPrinted>2019-05-13T10:05:23Z</cp:lastPrinted>
  <dcterms:created xsi:type="dcterms:W3CDTF">2019-05-06T10:12:45Z</dcterms:created>
  <dcterms:modified xsi:type="dcterms:W3CDTF">2019-05-14T13:28:43Z</dcterms:modified>
</cp:coreProperties>
</file>