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NK1 und NK2\"/>
    </mc:Choice>
  </mc:AlternateContent>
  <xr:revisionPtr revIDLastSave="0" documentId="13_ncr:1_{75523443-113A-4A80-8C75-06F6302BA2B0}" xr6:coauthVersionLast="46" xr6:coauthVersionMax="46" xr10:uidLastSave="{00000000-0000-0000-0000-000000000000}"/>
  <bookViews>
    <workbookView xWindow="-110" yWindow="-110" windowWidth="19420" windowHeight="10560" xr2:uid="{A7D8D63E-A3E3-4A27-9FD7-357370B0C890}"/>
  </bookViews>
  <sheets>
    <sheet name="NK 1 Mädchen" sheetId="1" r:id="rId1"/>
    <sheet name="NK 1 Jungen" sheetId="2" r:id="rId2"/>
  </sheets>
  <definedNames>
    <definedName name="_xlnm._FilterDatabase" localSheetId="1" hidden="1">'NK 1 Jungen'!$A$3:$AB$23</definedName>
    <definedName name="_xlnm._FilterDatabase" localSheetId="0" hidden="1">'NK 1 Mädchen'!$A$3:$AB$40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0" i="1" l="1"/>
  <c r="S30" i="1"/>
  <c r="G30" i="1"/>
  <c r="S27" i="1"/>
  <c r="S20" i="1"/>
  <c r="S31" i="1"/>
  <c r="S28" i="1"/>
  <c r="S19" i="1"/>
  <c r="AA16" i="1"/>
  <c r="AA21" i="1"/>
  <c r="AA24" i="1"/>
  <c r="S5" i="1"/>
  <c r="S6" i="1"/>
  <c r="S7" i="1"/>
  <c r="S8" i="1"/>
  <c r="S9" i="1"/>
  <c r="S10" i="1"/>
  <c r="S11" i="1"/>
  <c r="S12" i="1"/>
  <c r="S13" i="1"/>
  <c r="S15" i="1"/>
  <c r="S16" i="1"/>
  <c r="S18" i="1"/>
  <c r="S21" i="1"/>
  <c r="S23" i="1"/>
  <c r="S24" i="1"/>
  <c r="S25" i="1"/>
  <c r="S26" i="1"/>
  <c r="S29" i="1"/>
  <c r="S32" i="1"/>
  <c r="S33" i="1"/>
  <c r="S34" i="1"/>
  <c r="S35" i="1"/>
  <c r="S36" i="1"/>
  <c r="S37" i="1"/>
  <c r="S38" i="1"/>
  <c r="S40" i="1"/>
  <c r="S4" i="1"/>
  <c r="G21" i="1"/>
  <c r="G32" i="1"/>
  <c r="G16" i="1"/>
  <c r="AA15" i="2"/>
  <c r="AA14" i="2"/>
  <c r="AA11" i="2"/>
  <c r="AA10" i="2"/>
  <c r="AA9" i="2"/>
  <c r="S5" i="2"/>
  <c r="S6" i="2"/>
  <c r="S7" i="2"/>
  <c r="S8" i="2"/>
  <c r="S9" i="2"/>
  <c r="S10" i="2"/>
  <c r="S11" i="2"/>
  <c r="S12" i="2"/>
  <c r="S14" i="2"/>
  <c r="S15" i="2"/>
  <c r="S16" i="2"/>
  <c r="S17" i="2"/>
  <c r="S20" i="2"/>
  <c r="S21" i="2"/>
  <c r="S4" i="2"/>
  <c r="H10" i="2"/>
  <c r="H11" i="2"/>
  <c r="H14" i="2"/>
  <c r="H9" i="2"/>
  <c r="G32" i="2"/>
  <c r="G33" i="2"/>
  <c r="G34" i="2"/>
  <c r="G35" i="2"/>
  <c r="G36" i="2"/>
  <c r="G37" i="2"/>
  <c r="G38" i="2"/>
  <c r="G39" i="2"/>
  <c r="G40" i="2"/>
  <c r="G31" i="2"/>
  <c r="H50" i="1"/>
  <c r="H51" i="1"/>
  <c r="H52" i="1"/>
  <c r="H53" i="1"/>
  <c r="H54" i="1"/>
  <c r="H55" i="1"/>
  <c r="H56" i="1"/>
  <c r="H57" i="1"/>
  <c r="H58" i="1"/>
  <c r="H59" i="1"/>
  <c r="H49" i="1"/>
</calcChain>
</file>

<file path=xl/sharedStrings.xml><?xml version="1.0" encoding="utf-8"?>
<sst xmlns="http://schemas.openxmlformats.org/spreadsheetml/2006/main" count="273" uniqueCount="169">
  <si>
    <t>Kadertabelle 2021 Trampolinturnen</t>
  </si>
  <si>
    <t>Name</t>
  </si>
  <si>
    <t>Vorname</t>
  </si>
  <si>
    <t>Verein</t>
  </si>
  <si>
    <t>TGJ Salzgitter</t>
  </si>
  <si>
    <t>Frankfurt Flyers</t>
  </si>
  <si>
    <t>TSV Ganderkesee</t>
  </si>
  <si>
    <t>TT Niedernhausen</t>
  </si>
  <si>
    <t>Munich Airriders</t>
  </si>
  <si>
    <t>MTV Bad Kreuznach</t>
  </si>
  <si>
    <t>SV Weiskirchen</t>
  </si>
  <si>
    <t>Munich-Airriders</t>
  </si>
  <si>
    <t>SG Frankfurt-Nied</t>
  </si>
  <si>
    <t>TV Unterbach</t>
  </si>
  <si>
    <t>Vitalina Snikere</t>
  </si>
  <si>
    <t>SC Cottbus Turnen</t>
  </si>
  <si>
    <t>TG Dietzenbach</t>
  </si>
  <si>
    <t>TB Ruit</t>
  </si>
  <si>
    <t>TV Nelingen</t>
  </si>
  <si>
    <t>SC Melle</t>
  </si>
  <si>
    <t>OSC Bremerhaven</t>
  </si>
  <si>
    <t>MTV Bad Kreuzmach</t>
  </si>
  <si>
    <t>MTV Vorsfelde</t>
  </si>
  <si>
    <t>DTV Die Kängurus</t>
  </si>
  <si>
    <t>SV Brackwede</t>
  </si>
  <si>
    <t>MTV Stuttgart</t>
  </si>
  <si>
    <t>SG Frankfurt</t>
  </si>
  <si>
    <t>TV Blecher</t>
  </si>
  <si>
    <t>Norderstedter SV</t>
  </si>
  <si>
    <t>Jahrgang</t>
  </si>
  <si>
    <t>Alexandra</t>
  </si>
  <si>
    <t>Melnichuk</t>
  </si>
  <si>
    <t>Siegel</t>
  </si>
  <si>
    <t xml:space="preserve">Carla </t>
  </si>
  <si>
    <t>Steinbrenner</t>
  </si>
  <si>
    <t xml:space="preserve">Greta </t>
  </si>
  <si>
    <t>Bachmann</t>
  </si>
  <si>
    <t xml:space="preserve">Rieke </t>
  </si>
  <si>
    <t>Thea</t>
  </si>
  <si>
    <t>Xing Hohmann</t>
  </si>
  <si>
    <t xml:space="preserve">Nikola </t>
  </si>
  <si>
    <t>Volska</t>
  </si>
  <si>
    <t>Hirsch</t>
  </si>
  <si>
    <t xml:space="preserve">Liska </t>
  </si>
  <si>
    <t>Lindenthal</t>
  </si>
  <si>
    <t xml:space="preserve">Lara </t>
  </si>
  <si>
    <t xml:space="preserve">Groha </t>
  </si>
  <si>
    <t xml:space="preserve">Muriel </t>
  </si>
  <si>
    <t>Hering</t>
  </si>
  <si>
    <t xml:space="preserve">Pauline </t>
  </si>
  <si>
    <t>Schwalm</t>
  </si>
  <si>
    <t>Mira</t>
  </si>
  <si>
    <t>Luna</t>
  </si>
  <si>
    <t>Lena</t>
  </si>
  <si>
    <t>Maya</t>
  </si>
  <si>
    <t>Hannah</t>
  </si>
  <si>
    <t>Jette</t>
  </si>
  <si>
    <t>Lenya</t>
  </si>
  <si>
    <t>Aurelia</t>
  </si>
  <si>
    <t>Felizitas</t>
  </si>
  <si>
    <t>Marrit</t>
  </si>
  <si>
    <t>Bettina</t>
  </si>
  <si>
    <t>Gabriela</t>
  </si>
  <si>
    <t>Annika</t>
  </si>
  <si>
    <t>Charmaine</t>
  </si>
  <si>
    <t>Christine</t>
  </si>
  <si>
    <t>Luisa</t>
  </si>
  <si>
    <t>Fiona</t>
  </si>
  <si>
    <t>Sabrina</t>
  </si>
  <si>
    <t>Luka</t>
  </si>
  <si>
    <t>Selina</t>
  </si>
  <si>
    <t>Saskia</t>
  </si>
  <si>
    <t>Morgenstern</t>
  </si>
  <si>
    <t xml:space="preserve">Vitalina </t>
  </si>
  <si>
    <t xml:space="preserve">Mirja-Carina </t>
  </si>
  <si>
    <t>Ronsiek Niederbröcken</t>
  </si>
  <si>
    <t>Möller</t>
  </si>
  <si>
    <t>Jentsch</t>
  </si>
  <si>
    <t>Viona Maxin</t>
  </si>
  <si>
    <t>Isabel</t>
  </si>
  <si>
    <t>Radfelder-Henning</t>
  </si>
  <si>
    <t>Kramp</t>
  </si>
  <si>
    <t>Totzke</t>
  </si>
  <si>
    <t>Wohlfahrt</t>
  </si>
  <si>
    <t>Eislöffel</t>
  </si>
  <si>
    <t>Cremer</t>
  </si>
  <si>
    <t>Ramacher</t>
  </si>
  <si>
    <t>Wöll</t>
  </si>
  <si>
    <t>Stöhr</t>
  </si>
  <si>
    <t>Süß</t>
  </si>
  <si>
    <t>Baumann</t>
  </si>
  <si>
    <t>Buchholz</t>
  </si>
  <si>
    <t>Schuldt</t>
  </si>
  <si>
    <t>Braaf</t>
  </si>
  <si>
    <t>Langner</t>
  </si>
  <si>
    <t>Frey</t>
  </si>
  <si>
    <t>Steiber</t>
  </si>
  <si>
    <t>Lauhöfer</t>
  </si>
  <si>
    <t>Schneider</t>
  </si>
  <si>
    <t>Pflicht 1</t>
  </si>
  <si>
    <t>Kür 2</t>
  </si>
  <si>
    <t>Gesamt</t>
  </si>
  <si>
    <t>VK erfüllt</t>
  </si>
  <si>
    <t>Moritz</t>
  </si>
  <si>
    <t>Ryan</t>
  </si>
  <si>
    <t>Henry</t>
  </si>
  <si>
    <t>Hendrik</t>
  </si>
  <si>
    <t>Philipp</t>
  </si>
  <si>
    <t>Valentin</t>
  </si>
  <si>
    <t>Miguel</t>
  </si>
  <si>
    <t>Michael</t>
  </si>
  <si>
    <t>Luis</t>
  </si>
  <si>
    <t>Lars</t>
  </si>
  <si>
    <t>Max</t>
  </si>
  <si>
    <t>Caio</t>
  </si>
  <si>
    <t>Manuel</t>
  </si>
  <si>
    <t>Matthias</t>
  </si>
  <si>
    <t>Hannes</t>
  </si>
  <si>
    <t>Simon</t>
  </si>
  <si>
    <t>Janis-Luca</t>
  </si>
  <si>
    <t>Jan-Eike</t>
  </si>
  <si>
    <t>Fuchs</t>
  </si>
  <si>
    <t>Eschke</t>
  </si>
  <si>
    <t>Braun</t>
  </si>
  <si>
    <t>Striese</t>
  </si>
  <si>
    <t>Wolfrum</t>
  </si>
  <si>
    <t>Risch</t>
  </si>
  <si>
    <t>Feyh</t>
  </si>
  <si>
    <t>Gladjuk</t>
  </si>
  <si>
    <t>Hagen</t>
  </si>
  <si>
    <t>Garmann</t>
  </si>
  <si>
    <t>Budde</t>
  </si>
  <si>
    <t>Lauxtermann</t>
  </si>
  <si>
    <t>Horna</t>
  </si>
  <si>
    <t>Rösler</t>
  </si>
  <si>
    <t>König</t>
  </si>
  <si>
    <t>Hofmann</t>
  </si>
  <si>
    <t>JEM</t>
  </si>
  <si>
    <t>Kür  VK</t>
  </si>
  <si>
    <t>Kür Semi</t>
  </si>
  <si>
    <t>Kür  Finale</t>
  </si>
  <si>
    <t>Kür Team</t>
  </si>
  <si>
    <t>(GymCity) WAGC Quali in Cottbus</t>
  </si>
  <si>
    <t>Kür  1</t>
  </si>
  <si>
    <t>SW</t>
  </si>
  <si>
    <t>NK 2</t>
  </si>
  <si>
    <t>NK 2 / NK 1</t>
  </si>
  <si>
    <t>Ross</t>
  </si>
  <si>
    <t>Magdalena</t>
  </si>
  <si>
    <t>TB Ruit 1892 e.V.</t>
  </si>
  <si>
    <t>Saprautzki</t>
  </si>
  <si>
    <t>Imani</t>
  </si>
  <si>
    <t>Barmstedter MTV 1864</t>
  </si>
  <si>
    <t>Anastasia Noelle</t>
  </si>
  <si>
    <t>Heinrich</t>
  </si>
  <si>
    <t>weiblich</t>
  </si>
  <si>
    <t>Pflicht</t>
  </si>
  <si>
    <t>Pflichtwert</t>
  </si>
  <si>
    <t>Kürwert</t>
  </si>
  <si>
    <t>W11</t>
  </si>
  <si>
    <t>W13</t>
  </si>
  <si>
    <t>W15</t>
  </si>
  <si>
    <t>W17</t>
  </si>
  <si>
    <t>männlich</t>
  </si>
  <si>
    <t xml:space="preserve">Kadernormen </t>
  </si>
  <si>
    <t>Kadernormen</t>
  </si>
  <si>
    <t>VK</t>
  </si>
  <si>
    <t>2Pfl / 2Kür</t>
  </si>
  <si>
    <t xml:space="preserve">in der Altersklasse 17-21 werden vom Gesamtergebnis die jeweiligen Schwierigkeitsgrade aus den Pflichtübungen abgezogen, um  ein Ranking mit gleichen Voraussetzungen zu schaffen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</si>
</sst>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0" fillId="0" borderId="3" xfId="0" applyFill="1" applyBorder="1"/>
    <xf numFmtId="164" fontId="0" fillId="0" borderId="3" xfId="0" applyNumberFormat="1" applyBorder="1"/>
    <xf numFmtId="164" fontId="0" fillId="0" borderId="3" xfId="0" applyNumberFormat="1" applyFont="1" applyBorder="1"/>
    <xf numFmtId="164" fontId="3" fillId="0" borderId="3" xfId="0" applyNumberFormat="1" applyFont="1" applyBorder="1"/>
    <xf numFmtId="164" fontId="0" fillId="0" borderId="0" xfId="0" applyNumberFormat="1"/>
    <xf numFmtId="164" fontId="0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3" borderId="3" xfId="0" applyFont="1" applyFill="1" applyBorder="1"/>
    <xf numFmtId="164" fontId="3" fillId="3" borderId="3" xfId="0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5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1" fillId="3" borderId="8" xfId="0" applyFont="1" applyFill="1" applyBorder="1"/>
    <xf numFmtId="0" fontId="1" fillId="3" borderId="9" xfId="0" applyFont="1" applyFill="1" applyBorder="1"/>
    <xf numFmtId="164" fontId="3" fillId="3" borderId="8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8" xfId="0" applyFont="1" applyFill="1" applyBorder="1"/>
    <xf numFmtId="0" fontId="1" fillId="5" borderId="3" xfId="0" applyFont="1" applyFill="1" applyBorder="1"/>
    <xf numFmtId="0" fontId="1" fillId="5" borderId="9" xfId="0" applyFont="1" applyFill="1" applyBorder="1"/>
    <xf numFmtId="0" fontId="1" fillId="4" borderId="5" xfId="0" applyFont="1" applyFill="1" applyBorder="1"/>
    <xf numFmtId="165" fontId="0" fillId="5" borderId="3" xfId="0" applyNumberFormat="1" applyFill="1" applyBorder="1"/>
    <xf numFmtId="165" fontId="0" fillId="5" borderId="3" xfId="0" applyNumberFormat="1" applyFont="1" applyFill="1" applyBorder="1"/>
    <xf numFmtId="165" fontId="3" fillId="5" borderId="3" xfId="0" applyNumberFormat="1" applyFont="1" applyFill="1" applyBorder="1"/>
    <xf numFmtId="165" fontId="3" fillId="5" borderId="3" xfId="0" applyNumberFormat="1" applyFont="1" applyFill="1" applyBorder="1" applyAlignment="1">
      <alignment horizontal="center" vertical="center"/>
    </xf>
    <xf numFmtId="165" fontId="0" fillId="5" borderId="3" xfId="0" applyNumberFormat="1" applyFont="1" applyFill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165" fontId="0" fillId="5" borderId="8" xfId="0" applyNumberFormat="1" applyFill="1" applyBorder="1"/>
    <xf numFmtId="165" fontId="0" fillId="5" borderId="9" xfId="0" applyNumberFormat="1" applyFill="1" applyBorder="1"/>
    <xf numFmtId="165" fontId="0" fillId="5" borderId="8" xfId="0" applyNumberFormat="1" applyFont="1" applyFill="1" applyBorder="1"/>
    <xf numFmtId="165" fontId="0" fillId="5" borderId="9" xfId="0" applyNumberFormat="1" applyFont="1" applyFill="1" applyBorder="1"/>
    <xf numFmtId="165" fontId="3" fillId="5" borderId="8" xfId="0" applyNumberFormat="1" applyFont="1" applyFill="1" applyBorder="1"/>
    <xf numFmtId="165" fontId="3" fillId="5" borderId="9" xfId="0" applyNumberFormat="1" applyFont="1" applyFill="1" applyBorder="1"/>
    <xf numFmtId="165" fontId="3" fillId="5" borderId="8" xfId="0" applyNumberFormat="1" applyFont="1" applyFill="1" applyBorder="1" applyAlignment="1">
      <alignment horizontal="center" vertical="center"/>
    </xf>
    <xf numFmtId="165" fontId="0" fillId="5" borderId="8" xfId="0" applyNumberFormat="1" applyFon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165" fontId="0" fillId="5" borderId="12" xfId="0" applyNumberFormat="1" applyFill="1" applyBorder="1"/>
    <xf numFmtId="165" fontId="0" fillId="5" borderId="13" xfId="0" applyNumberForma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7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7" xfId="0" applyFont="1" applyFill="1" applyBorder="1"/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64" fontId="0" fillId="3" borderId="8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5" xfId="0" applyFill="1" applyBorder="1"/>
    <xf numFmtId="0" fontId="0" fillId="7" borderId="3" xfId="0" applyFill="1" applyBorder="1"/>
    <xf numFmtId="0" fontId="0" fillId="7" borderId="5" xfId="0" applyFill="1" applyBorder="1"/>
    <xf numFmtId="0" fontId="2" fillId="7" borderId="3" xfId="1" applyFill="1" applyBorder="1" applyAlignment="1" applyProtection="1">
      <alignment horizontal="left"/>
      <protection locked="0"/>
    </xf>
    <xf numFmtId="0" fontId="0" fillId="7" borderId="0" xfId="0" applyFill="1"/>
    <xf numFmtId="0" fontId="0" fillId="6" borderId="0" xfId="0" applyFill="1"/>
    <xf numFmtId="164" fontId="0" fillId="8" borderId="3" xfId="0" applyNumberFormat="1" applyFont="1" applyFill="1" applyBorder="1"/>
    <xf numFmtId="164" fontId="3" fillId="8" borderId="3" xfId="0" applyNumberFormat="1" applyFont="1" applyFill="1" applyBorder="1"/>
    <xf numFmtId="164" fontId="3" fillId="8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/>
    <xf numFmtId="164" fontId="1" fillId="0" borderId="0" xfId="0" applyNumberFormat="1" applyFont="1"/>
    <xf numFmtId="0" fontId="5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165" fontId="7" fillId="3" borderId="3" xfId="0" applyNumberFormat="1" applyFont="1" applyFill="1" applyBorder="1"/>
    <xf numFmtId="165" fontId="7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5" fillId="0" borderId="0" xfId="0" applyNumberFormat="1" applyFont="1"/>
    <xf numFmtId="164" fontId="7" fillId="3" borderId="3" xfId="0" applyNumberFormat="1" applyFont="1" applyFill="1" applyBorder="1"/>
    <xf numFmtId="164" fontId="5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165" fontId="7" fillId="3" borderId="9" xfId="0" applyNumberFormat="1" applyFont="1" applyFill="1" applyBorder="1"/>
    <xf numFmtId="165" fontId="7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5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165" fontId="5" fillId="5" borderId="3" xfId="0" applyNumberFormat="1" applyFont="1" applyFill="1" applyBorder="1"/>
    <xf numFmtId="165" fontId="7" fillId="5" borderId="3" xfId="0" applyNumberFormat="1" applyFont="1" applyFill="1" applyBorder="1"/>
    <xf numFmtId="165" fontId="7" fillId="5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/>
    <xf numFmtId="0" fontId="6" fillId="5" borderId="7" xfId="0" applyFont="1" applyFill="1" applyBorder="1"/>
    <xf numFmtId="0" fontId="6" fillId="5" borderId="9" xfId="0" applyFont="1" applyFill="1" applyBorder="1"/>
    <xf numFmtId="165" fontId="5" fillId="5" borderId="9" xfId="0" applyNumberFormat="1" applyFont="1" applyFill="1" applyBorder="1"/>
    <xf numFmtId="165" fontId="7" fillId="5" borderId="9" xfId="0" applyNumberFormat="1" applyFont="1" applyFill="1" applyBorder="1"/>
    <xf numFmtId="165" fontId="7" fillId="5" borderId="9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5" fillId="5" borderId="14" xfId="0" applyNumberFormat="1" applyFont="1" applyFill="1" applyBorder="1"/>
    <xf numFmtId="165" fontId="0" fillId="9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64" fontId="0" fillId="8" borderId="3" xfId="0" applyNumberFormat="1" applyFill="1" applyBorder="1"/>
    <xf numFmtId="0" fontId="0" fillId="8" borderId="8" xfId="0" applyFont="1" applyFill="1" applyBorder="1" applyAlignment="1">
      <alignment horizontal="center" vertical="center"/>
    </xf>
    <xf numFmtId="164" fontId="4" fillId="8" borderId="6" xfId="0" applyNumberFormat="1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6" fillId="4" borderId="6" xfId="0" applyFont="1" applyFill="1" applyBorder="1"/>
    <xf numFmtId="165" fontId="0" fillId="0" borderId="0" xfId="0" applyNumberFormat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3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0" fillId="12" borderId="3" xfId="0" applyFill="1" applyBorder="1"/>
    <xf numFmtId="0" fontId="0" fillId="12" borderId="5" xfId="0" applyFill="1" applyBorder="1"/>
    <xf numFmtId="164" fontId="0" fillId="4" borderId="6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165" fontId="0" fillId="8" borderId="6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6" xfId="0" applyNumberFormat="1" applyFont="1" applyFill="1" applyBorder="1" applyAlignment="1">
      <alignment horizontal="center"/>
    </xf>
    <xf numFmtId="165" fontId="0" fillId="8" borderId="6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4" fontId="0" fillId="8" borderId="3" xfId="0" applyNumberFormat="1" applyFont="1" applyFill="1" applyBorder="1" applyAlignment="1">
      <alignment horizontal="center"/>
    </xf>
    <xf numFmtId="165" fontId="0" fillId="8" borderId="3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4" fontId="1" fillId="3" borderId="3" xfId="0" applyNumberFormat="1" applyFont="1" applyFill="1" applyBorder="1"/>
    <xf numFmtId="165" fontId="5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7" fillId="8" borderId="9" xfId="0" applyNumberFormat="1" applyFont="1" applyFill="1" applyBorder="1"/>
    <xf numFmtId="164" fontId="0" fillId="4" borderId="8" xfId="0" applyNumberFormat="1" applyFont="1" applyFill="1" applyBorder="1" applyAlignment="1">
      <alignment horizontal="center" vertical="top"/>
    </xf>
    <xf numFmtId="165" fontId="5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 vertical="top"/>
    </xf>
    <xf numFmtId="165" fontId="5" fillId="8" borderId="5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 vertical="top"/>
    </xf>
    <xf numFmtId="165" fontId="7" fillId="4" borderId="3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center" vertical="top"/>
    </xf>
    <xf numFmtId="165" fontId="7" fillId="8" borderId="3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 vertical="top" wrapText="1"/>
    </xf>
    <xf numFmtId="165" fontId="0" fillId="8" borderId="6" xfId="0" applyNumberFormat="1" applyFill="1" applyBorder="1" applyAlignment="1">
      <alignment horizontal="center" vertical="center" wrapText="1"/>
    </xf>
    <xf numFmtId="165" fontId="5" fillId="8" borderId="3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 vertical="top"/>
    </xf>
    <xf numFmtId="165" fontId="0" fillId="4" borderId="20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 vertical="top"/>
    </xf>
    <xf numFmtId="165" fontId="0" fillId="8" borderId="6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0" fillId="4" borderId="6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top"/>
    </xf>
    <xf numFmtId="165" fontId="3" fillId="4" borderId="19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65" fontId="7" fillId="4" borderId="15" xfId="0" applyNumberFormat="1" applyFont="1" applyFill="1" applyBorder="1" applyAlignment="1">
      <alignment horizontal="center"/>
    </xf>
    <xf numFmtId="0" fontId="10" fillId="0" borderId="0" xfId="0" applyFont="1"/>
    <xf numFmtId="0" fontId="5" fillId="3" borderId="0" xfId="0" applyFont="1" applyFill="1"/>
    <xf numFmtId="0" fontId="1" fillId="0" borderId="21" xfId="0" applyFont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65" fontId="0" fillId="10" borderId="3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165" fontId="0" fillId="11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65" fontId="0" fillId="9" borderId="3" xfId="0" applyNumberForma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165" fontId="0" fillId="10" borderId="9" xfId="0" applyNumberForma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Standard" xfId="0" builtinId="0"/>
    <cellStyle name="Standard 4" xfId="1" xr:uid="{A270CE95-33C1-4E4F-8048-80115B31C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B765-72D3-47EA-ACB0-6D2287891BEC}">
  <dimension ref="A1:AB74"/>
  <sheetViews>
    <sheetView tabSelected="1" zoomScale="85" zoomScaleNormal="80" workbookViewId="0">
      <selection activeCell="L54" sqref="L54"/>
    </sheetView>
  </sheetViews>
  <sheetFormatPr baseColWidth="10" defaultRowHeight="14.5" x14ac:dyDescent="0.35"/>
  <cols>
    <col min="1" max="1" width="23" customWidth="1"/>
    <col min="2" max="2" width="13.90625" customWidth="1"/>
    <col min="3" max="3" width="22.81640625" customWidth="1"/>
    <col min="5" max="7" width="7.7265625" customWidth="1"/>
    <col min="8" max="8" width="5.1796875" style="81" bestFit="1" customWidth="1"/>
    <col min="9" max="9" width="7.7265625" customWidth="1"/>
    <col min="10" max="10" width="5.1796875" style="81" bestFit="1" customWidth="1"/>
    <col min="11" max="11" width="7.7265625" customWidth="1"/>
    <col min="12" max="12" width="5.1796875" style="81" bestFit="1" customWidth="1"/>
    <col min="13" max="13" width="9.26953125" bestFit="1" customWidth="1"/>
    <col min="14" max="14" width="5.1796875" style="81" bestFit="1" customWidth="1"/>
    <col min="15" max="15" width="8.453125" customWidth="1"/>
    <col min="16" max="16" width="6.1796875" style="129" customWidth="1"/>
    <col min="17" max="17" width="7.26953125" bestFit="1" customWidth="1"/>
    <col min="18" max="18" width="6.1796875" style="81" bestFit="1" customWidth="1"/>
    <col min="19" max="19" width="6.1796875" style="81" customWidth="1"/>
    <col min="20" max="20" width="8.81640625" bestFit="1" customWidth="1"/>
    <col min="21" max="21" width="6.1796875" style="81" bestFit="1" customWidth="1"/>
    <col min="22" max="22" width="8.453125" customWidth="1"/>
    <col min="23" max="23" width="6.1796875" customWidth="1"/>
    <col min="24" max="24" width="6.1796875" style="81" customWidth="1"/>
    <col min="25" max="25" width="6.1796875" customWidth="1"/>
    <col min="26" max="26" width="6.1796875" style="81" customWidth="1"/>
  </cols>
  <sheetData>
    <row r="1" spans="1:28" ht="15" customHeight="1" thickBot="1" x14ac:dyDescent="0.4">
      <c r="A1" s="237" t="s">
        <v>0</v>
      </c>
    </row>
    <row r="2" spans="1:28" s="2" customFormat="1" x14ac:dyDescent="0.35">
      <c r="E2" s="53" t="s">
        <v>137</v>
      </c>
      <c r="F2" s="54"/>
      <c r="G2" s="54"/>
      <c r="H2" s="82"/>
      <c r="I2" s="54"/>
      <c r="J2" s="82"/>
      <c r="K2" s="54"/>
      <c r="L2" s="82"/>
      <c r="M2" s="54"/>
      <c r="N2" s="91"/>
      <c r="O2" s="56" t="s">
        <v>142</v>
      </c>
      <c r="P2" s="130"/>
      <c r="Q2" s="57"/>
      <c r="R2" s="95"/>
      <c r="S2" s="95"/>
      <c r="T2" s="57"/>
      <c r="U2" s="95"/>
      <c r="V2" s="58"/>
      <c r="W2" s="59"/>
      <c r="X2" s="98"/>
      <c r="Y2" s="59"/>
      <c r="Z2" s="105"/>
      <c r="AA2" s="2" t="s">
        <v>101</v>
      </c>
    </row>
    <row r="3" spans="1:28" s="2" customFormat="1" x14ac:dyDescent="0.35">
      <c r="A3" s="3" t="s">
        <v>1</v>
      </c>
      <c r="B3" s="3" t="s">
        <v>2</v>
      </c>
      <c r="C3" s="3" t="s">
        <v>3</v>
      </c>
      <c r="D3" s="20" t="s">
        <v>29</v>
      </c>
      <c r="E3" s="23" t="s">
        <v>99</v>
      </c>
      <c r="F3" s="13" t="s">
        <v>138</v>
      </c>
      <c r="G3" s="13" t="s">
        <v>166</v>
      </c>
      <c r="H3" s="83" t="s">
        <v>144</v>
      </c>
      <c r="I3" s="13" t="s">
        <v>139</v>
      </c>
      <c r="J3" s="83" t="s">
        <v>144</v>
      </c>
      <c r="K3" s="13" t="s">
        <v>140</v>
      </c>
      <c r="L3" s="83" t="s">
        <v>144</v>
      </c>
      <c r="M3" s="13" t="s">
        <v>141</v>
      </c>
      <c r="N3" s="83" t="s">
        <v>144</v>
      </c>
      <c r="O3" s="28" t="s">
        <v>99</v>
      </c>
      <c r="P3" s="131" t="s">
        <v>144</v>
      </c>
      <c r="Q3" s="29" t="s">
        <v>143</v>
      </c>
      <c r="R3" s="96" t="s">
        <v>144</v>
      </c>
      <c r="S3" s="96" t="s">
        <v>166</v>
      </c>
      <c r="T3" s="29" t="s">
        <v>100</v>
      </c>
      <c r="U3" s="97" t="s">
        <v>144</v>
      </c>
      <c r="V3" s="32" t="s">
        <v>99</v>
      </c>
      <c r="W3" s="33" t="s">
        <v>143</v>
      </c>
      <c r="X3" s="99" t="s">
        <v>144</v>
      </c>
      <c r="Y3" s="33" t="s">
        <v>100</v>
      </c>
      <c r="Z3" s="106" t="s">
        <v>144</v>
      </c>
      <c r="AA3" s="22" t="s">
        <v>167</v>
      </c>
      <c r="AB3" s="3" t="s">
        <v>102</v>
      </c>
    </row>
    <row r="4" spans="1:28" x14ac:dyDescent="0.35">
      <c r="A4" s="67" t="s">
        <v>36</v>
      </c>
      <c r="B4" s="67" t="s">
        <v>37</v>
      </c>
      <c r="C4" s="67" t="s">
        <v>6</v>
      </c>
      <c r="D4" s="68">
        <v>2009</v>
      </c>
      <c r="E4" s="168"/>
      <c r="F4" s="169"/>
      <c r="G4" s="169"/>
      <c r="H4" s="181"/>
      <c r="I4" s="169"/>
      <c r="J4" s="181"/>
      <c r="K4" s="169"/>
      <c r="L4" s="182"/>
      <c r="M4" s="169"/>
      <c r="N4" s="183"/>
      <c r="O4" s="198">
        <v>39.195</v>
      </c>
      <c r="P4" s="132"/>
      <c r="Q4" s="151">
        <v>45.63</v>
      </c>
      <c r="R4" s="199">
        <v>8.5</v>
      </c>
      <c r="S4" s="200">
        <f>O4+Q4</f>
        <v>84.825000000000003</v>
      </c>
      <c r="T4" s="151">
        <v>0</v>
      </c>
      <c r="U4" s="201">
        <v>0</v>
      </c>
      <c r="V4" s="44"/>
      <c r="W4" s="37"/>
      <c r="X4" s="100"/>
      <c r="Y4" s="37"/>
      <c r="Z4" s="107"/>
      <c r="AA4" s="75"/>
      <c r="AB4" s="7"/>
    </row>
    <row r="5" spans="1:28" x14ac:dyDescent="0.35">
      <c r="A5" s="67" t="s">
        <v>31</v>
      </c>
      <c r="B5" s="67" t="s">
        <v>30</v>
      </c>
      <c r="C5" s="67" t="s">
        <v>4</v>
      </c>
      <c r="D5" s="68">
        <v>2009</v>
      </c>
      <c r="E5" s="164"/>
      <c r="F5" s="165"/>
      <c r="G5" s="165"/>
      <c r="H5" s="181"/>
      <c r="I5" s="165"/>
      <c r="J5" s="181"/>
      <c r="K5" s="165"/>
      <c r="L5" s="182"/>
      <c r="M5" s="165"/>
      <c r="N5" s="183"/>
      <c r="O5" s="202">
        <v>39.975000000000001</v>
      </c>
      <c r="P5" s="133"/>
      <c r="Q5" s="143">
        <v>42.32</v>
      </c>
      <c r="R5" s="199">
        <v>7</v>
      </c>
      <c r="S5" s="200">
        <f t="shared" ref="S5:S40" si="0">O5+Q5</f>
        <v>82.295000000000002</v>
      </c>
      <c r="T5" s="148">
        <v>46.68</v>
      </c>
      <c r="U5" s="203">
        <v>8.1999999999999993</v>
      </c>
      <c r="V5" s="42"/>
      <c r="W5" s="36"/>
      <c r="X5" s="100"/>
      <c r="Y5" s="36"/>
      <c r="Z5" s="107"/>
      <c r="AA5" s="75"/>
      <c r="AB5" s="6"/>
    </row>
    <row r="6" spans="1:28" x14ac:dyDescent="0.35">
      <c r="A6" s="67" t="s">
        <v>32</v>
      </c>
      <c r="B6" s="67" t="s">
        <v>33</v>
      </c>
      <c r="C6" s="67" t="s">
        <v>5</v>
      </c>
      <c r="D6" s="68">
        <v>2009</v>
      </c>
      <c r="E6" s="164"/>
      <c r="F6" s="165"/>
      <c r="G6" s="165"/>
      <c r="H6" s="181"/>
      <c r="I6" s="165"/>
      <c r="J6" s="181"/>
      <c r="K6" s="165"/>
      <c r="L6" s="182"/>
      <c r="M6" s="165"/>
      <c r="N6" s="183"/>
      <c r="O6" s="202">
        <v>37.950000000000003</v>
      </c>
      <c r="P6" s="133"/>
      <c r="Q6" s="143">
        <v>40.99</v>
      </c>
      <c r="R6" s="199">
        <v>7</v>
      </c>
      <c r="S6" s="200">
        <f t="shared" si="0"/>
        <v>78.94</v>
      </c>
      <c r="T6" s="143">
        <v>42.524999999999999</v>
      </c>
      <c r="U6" s="201">
        <v>7.6</v>
      </c>
      <c r="V6" s="42"/>
      <c r="W6" s="36"/>
      <c r="X6" s="100"/>
      <c r="Y6" s="36"/>
      <c r="Z6" s="107"/>
      <c r="AA6" s="75"/>
      <c r="AB6" s="6"/>
    </row>
    <row r="7" spans="1:28" x14ac:dyDescent="0.35">
      <c r="A7" s="67" t="s">
        <v>34</v>
      </c>
      <c r="B7" s="67" t="s">
        <v>35</v>
      </c>
      <c r="C7" s="67" t="s">
        <v>5</v>
      </c>
      <c r="D7" s="68">
        <v>2009</v>
      </c>
      <c r="E7" s="164"/>
      <c r="F7" s="165"/>
      <c r="G7" s="165"/>
      <c r="H7" s="181"/>
      <c r="I7" s="165"/>
      <c r="J7" s="181"/>
      <c r="K7" s="165"/>
      <c r="L7" s="182"/>
      <c r="M7" s="165"/>
      <c r="N7" s="183"/>
      <c r="O7" s="202">
        <v>40.234999999999999</v>
      </c>
      <c r="P7" s="133"/>
      <c r="Q7" s="143">
        <v>44.854999999999997</v>
      </c>
      <c r="R7" s="199">
        <v>8.6999999999999993</v>
      </c>
      <c r="S7" s="200">
        <f t="shared" si="0"/>
        <v>85.09</v>
      </c>
      <c r="T7" s="143">
        <v>45.81</v>
      </c>
      <c r="U7" s="201">
        <v>8.6999999999999993</v>
      </c>
      <c r="V7" s="42"/>
      <c r="W7" s="36"/>
      <c r="X7" s="100"/>
      <c r="Y7" s="36"/>
      <c r="Z7" s="107"/>
      <c r="AA7" s="75"/>
      <c r="AB7" s="6"/>
    </row>
    <row r="8" spans="1:28" ht="15.5" x14ac:dyDescent="0.35">
      <c r="A8" s="67" t="s">
        <v>39</v>
      </c>
      <c r="B8" s="67" t="s">
        <v>38</v>
      </c>
      <c r="C8" s="69" t="s">
        <v>7</v>
      </c>
      <c r="D8" s="68">
        <v>2009</v>
      </c>
      <c r="E8" s="168"/>
      <c r="F8" s="169"/>
      <c r="G8" s="169"/>
      <c r="H8" s="181"/>
      <c r="I8" s="169"/>
      <c r="J8" s="181"/>
      <c r="K8" s="169"/>
      <c r="L8" s="182"/>
      <c r="M8" s="169"/>
      <c r="N8" s="183"/>
      <c r="O8" s="198">
        <v>22.53</v>
      </c>
      <c r="P8" s="132"/>
      <c r="Q8" s="151">
        <v>43.59</v>
      </c>
      <c r="R8" s="199">
        <v>7.6</v>
      </c>
      <c r="S8" s="200">
        <f t="shared" si="0"/>
        <v>66.12</v>
      </c>
      <c r="T8" s="151">
        <v>43.21</v>
      </c>
      <c r="U8" s="201">
        <v>7.6</v>
      </c>
      <c r="V8" s="44"/>
      <c r="W8" s="37"/>
      <c r="X8" s="99"/>
      <c r="Y8" s="33"/>
      <c r="Z8" s="106"/>
      <c r="AA8" s="75"/>
      <c r="AB8" s="7"/>
    </row>
    <row r="9" spans="1:28" x14ac:dyDescent="0.35">
      <c r="A9" s="65" t="s">
        <v>46</v>
      </c>
      <c r="B9" s="65" t="s">
        <v>47</v>
      </c>
      <c r="C9" s="65" t="s">
        <v>10</v>
      </c>
      <c r="D9" s="66">
        <v>2008</v>
      </c>
      <c r="E9" s="168"/>
      <c r="F9" s="169"/>
      <c r="G9" s="169"/>
      <c r="H9" s="181"/>
      <c r="I9" s="169"/>
      <c r="J9" s="181"/>
      <c r="K9" s="169"/>
      <c r="L9" s="182"/>
      <c r="M9" s="169"/>
      <c r="N9" s="183"/>
      <c r="O9" s="198">
        <v>38.200000000000003</v>
      </c>
      <c r="P9" s="132"/>
      <c r="Q9" s="151">
        <v>38.64</v>
      </c>
      <c r="R9" s="199">
        <v>6</v>
      </c>
      <c r="S9" s="200">
        <f t="shared" si="0"/>
        <v>76.84</v>
      </c>
      <c r="T9" s="151">
        <v>44.795000000000002</v>
      </c>
      <c r="U9" s="201">
        <v>7.3</v>
      </c>
      <c r="V9" s="44"/>
      <c r="W9" s="37"/>
      <c r="X9" s="100"/>
      <c r="Y9" s="37"/>
      <c r="Z9" s="107"/>
      <c r="AA9" s="75"/>
      <c r="AB9" s="7"/>
    </row>
    <row r="10" spans="1:28" x14ac:dyDescent="0.35">
      <c r="A10" s="65" t="s">
        <v>48</v>
      </c>
      <c r="B10" s="65" t="s">
        <v>49</v>
      </c>
      <c r="C10" s="65" t="s">
        <v>11</v>
      </c>
      <c r="D10" s="66">
        <v>2008</v>
      </c>
      <c r="E10" s="168"/>
      <c r="F10" s="169"/>
      <c r="G10" s="169"/>
      <c r="H10" s="181"/>
      <c r="I10" s="169"/>
      <c r="J10" s="181"/>
      <c r="K10" s="169"/>
      <c r="L10" s="182"/>
      <c r="M10" s="169"/>
      <c r="N10" s="183"/>
      <c r="O10" s="198">
        <v>39.284999999999997</v>
      </c>
      <c r="P10" s="132"/>
      <c r="Q10" s="151">
        <v>45.145000000000003</v>
      </c>
      <c r="R10" s="199">
        <v>8.8000000000000007</v>
      </c>
      <c r="S10" s="200">
        <f t="shared" si="0"/>
        <v>84.43</v>
      </c>
      <c r="T10" s="151">
        <v>45.424999999999997</v>
      </c>
      <c r="U10" s="201">
        <v>8.8000000000000007</v>
      </c>
      <c r="V10" s="44"/>
      <c r="W10" s="37"/>
      <c r="X10" s="100"/>
      <c r="Y10" s="37"/>
      <c r="Z10" s="107"/>
      <c r="AA10" s="75"/>
      <c r="AB10" s="7"/>
    </row>
    <row r="11" spans="1:28" x14ac:dyDescent="0.35">
      <c r="A11" s="65" t="s">
        <v>42</v>
      </c>
      <c r="B11" s="65" t="s">
        <v>43</v>
      </c>
      <c r="C11" s="65" t="s">
        <v>4</v>
      </c>
      <c r="D11" s="66">
        <v>2008</v>
      </c>
      <c r="E11" s="168"/>
      <c r="F11" s="169"/>
      <c r="G11" s="169"/>
      <c r="H11" s="181"/>
      <c r="I11" s="169"/>
      <c r="J11" s="181"/>
      <c r="K11" s="169"/>
      <c r="L11" s="182"/>
      <c r="M11" s="169"/>
      <c r="N11" s="183"/>
      <c r="O11" s="198">
        <v>39.5</v>
      </c>
      <c r="P11" s="132"/>
      <c r="Q11" s="151">
        <v>45.85</v>
      </c>
      <c r="R11" s="199">
        <v>8.1999999999999993</v>
      </c>
      <c r="S11" s="200">
        <f t="shared" si="0"/>
        <v>85.35</v>
      </c>
      <c r="T11" s="151">
        <v>46.1</v>
      </c>
      <c r="U11" s="201">
        <v>8.1999999999999993</v>
      </c>
      <c r="V11" s="44"/>
      <c r="W11" s="37"/>
      <c r="X11" s="100"/>
      <c r="Y11" s="37"/>
      <c r="Z11" s="107"/>
      <c r="AA11" s="75"/>
      <c r="AB11" s="7"/>
    </row>
    <row r="12" spans="1:28" x14ac:dyDescent="0.35">
      <c r="A12" s="65" t="s">
        <v>44</v>
      </c>
      <c r="B12" s="65" t="s">
        <v>45</v>
      </c>
      <c r="C12" s="65" t="s">
        <v>9</v>
      </c>
      <c r="D12" s="66">
        <v>2008</v>
      </c>
      <c r="E12" s="168"/>
      <c r="F12" s="169"/>
      <c r="G12" s="169"/>
      <c r="H12" s="181"/>
      <c r="I12" s="169"/>
      <c r="J12" s="181"/>
      <c r="K12" s="169"/>
      <c r="L12" s="182"/>
      <c r="M12" s="169"/>
      <c r="N12" s="182"/>
      <c r="O12" s="198">
        <v>38.204999999999998</v>
      </c>
      <c r="P12" s="132"/>
      <c r="Q12" s="151">
        <v>45.26</v>
      </c>
      <c r="R12" s="199">
        <v>8.9</v>
      </c>
      <c r="S12" s="200">
        <f t="shared" si="0"/>
        <v>83.465000000000003</v>
      </c>
      <c r="T12" s="154">
        <v>46.52</v>
      </c>
      <c r="U12" s="203">
        <v>8.9</v>
      </c>
      <c r="V12" s="44"/>
      <c r="W12" s="37"/>
      <c r="X12" s="100"/>
      <c r="Y12" s="37"/>
      <c r="Z12" s="107"/>
      <c r="AA12" s="75"/>
      <c r="AB12" s="7"/>
    </row>
    <row r="13" spans="1:28" x14ac:dyDescent="0.35">
      <c r="A13" s="65" t="s">
        <v>50</v>
      </c>
      <c r="B13" s="65" t="s">
        <v>51</v>
      </c>
      <c r="C13" s="65" t="s">
        <v>12</v>
      </c>
      <c r="D13" s="66">
        <v>2008</v>
      </c>
      <c r="E13" s="168"/>
      <c r="F13" s="169"/>
      <c r="G13" s="169"/>
      <c r="H13" s="181"/>
      <c r="I13" s="169"/>
      <c r="J13" s="181"/>
      <c r="K13" s="169"/>
      <c r="L13" s="238"/>
      <c r="M13" s="169"/>
      <c r="N13" s="183"/>
      <c r="O13" s="198">
        <v>37.869999999999997</v>
      </c>
      <c r="P13" s="132"/>
      <c r="Q13" s="151">
        <v>4.8600000000000003</v>
      </c>
      <c r="R13" s="199">
        <v>1.3</v>
      </c>
      <c r="S13" s="200">
        <f t="shared" si="0"/>
        <v>42.73</v>
      </c>
      <c r="T13" s="151">
        <v>43.5</v>
      </c>
      <c r="U13" s="201">
        <v>8.8000000000000007</v>
      </c>
      <c r="V13" s="44"/>
      <c r="W13" s="37"/>
      <c r="X13" s="100"/>
      <c r="Y13" s="37"/>
      <c r="Z13" s="107"/>
      <c r="AA13" s="76"/>
      <c r="AB13" s="10"/>
    </row>
    <row r="14" spans="1:28" x14ac:dyDescent="0.35">
      <c r="A14" s="65" t="s">
        <v>41</v>
      </c>
      <c r="B14" s="65" t="s">
        <v>40</v>
      </c>
      <c r="C14" s="65" t="s">
        <v>4</v>
      </c>
      <c r="D14" s="66">
        <v>2008</v>
      </c>
      <c r="E14" s="168"/>
      <c r="F14" s="169"/>
      <c r="G14" s="169"/>
      <c r="H14" s="181"/>
      <c r="I14" s="169"/>
      <c r="J14" s="181"/>
      <c r="K14" s="169"/>
      <c r="L14" s="182"/>
      <c r="M14" s="169"/>
      <c r="N14" s="183"/>
      <c r="O14" s="198"/>
      <c r="P14" s="132"/>
      <c r="Q14" s="151"/>
      <c r="R14" s="199"/>
      <c r="S14" s="200"/>
      <c r="T14" s="151"/>
      <c r="U14" s="201"/>
      <c r="V14" s="44"/>
      <c r="W14" s="37"/>
      <c r="X14" s="99"/>
      <c r="Y14" s="33"/>
      <c r="Z14" s="106"/>
      <c r="AA14" s="76"/>
      <c r="AB14" s="10"/>
    </row>
    <row r="15" spans="1:28" x14ac:dyDescent="0.35">
      <c r="A15" s="4" t="s">
        <v>77</v>
      </c>
      <c r="B15" s="5" t="s">
        <v>53</v>
      </c>
      <c r="C15" s="4" t="s">
        <v>15</v>
      </c>
      <c r="D15" s="21">
        <v>2007</v>
      </c>
      <c r="E15" s="173"/>
      <c r="F15" s="174"/>
      <c r="G15" s="174"/>
      <c r="H15" s="184"/>
      <c r="I15" s="174"/>
      <c r="J15" s="184"/>
      <c r="K15" s="174"/>
      <c r="L15" s="185"/>
      <c r="M15" s="174"/>
      <c r="N15" s="186"/>
      <c r="O15" s="204">
        <v>29.67</v>
      </c>
      <c r="P15" s="132"/>
      <c r="Q15" s="162">
        <v>46.585000000000001</v>
      </c>
      <c r="R15" s="205">
        <v>9.1</v>
      </c>
      <c r="S15" s="200">
        <f t="shared" si="0"/>
        <v>76.254999999999995</v>
      </c>
      <c r="T15" s="162">
        <v>46.734999999999999</v>
      </c>
      <c r="U15" s="206">
        <v>9.1</v>
      </c>
      <c r="V15" s="46"/>
      <c r="W15" s="38"/>
      <c r="X15" s="101"/>
      <c r="Y15" s="38"/>
      <c r="Z15" s="108"/>
      <c r="AA15" s="77"/>
      <c r="AB15" s="11"/>
    </row>
    <row r="16" spans="1:28" x14ac:dyDescent="0.35">
      <c r="A16" s="4" t="s">
        <v>76</v>
      </c>
      <c r="B16" s="5" t="s">
        <v>54</v>
      </c>
      <c r="C16" s="4" t="s">
        <v>16</v>
      </c>
      <c r="D16" s="21">
        <v>2007</v>
      </c>
      <c r="E16" s="122">
        <v>43.14</v>
      </c>
      <c r="F16" s="126">
        <v>50.935000000000002</v>
      </c>
      <c r="G16" s="126">
        <f>E16+F16</f>
        <v>94.075000000000003</v>
      </c>
      <c r="H16" s="184">
        <v>10.4</v>
      </c>
      <c r="I16" s="124">
        <v>48.65</v>
      </c>
      <c r="J16" s="184">
        <v>10.4</v>
      </c>
      <c r="K16" s="174"/>
      <c r="L16" s="185"/>
      <c r="M16" s="124">
        <v>49.484999999999999</v>
      </c>
      <c r="N16" s="186">
        <v>10.4</v>
      </c>
      <c r="O16" s="207">
        <v>42.16</v>
      </c>
      <c r="P16" s="132"/>
      <c r="Q16" s="208">
        <v>49.17</v>
      </c>
      <c r="R16" s="205">
        <v>10.4</v>
      </c>
      <c r="S16" s="200">
        <f t="shared" si="0"/>
        <v>91.33</v>
      </c>
      <c r="T16" s="118">
        <v>49.89</v>
      </c>
      <c r="U16" s="209">
        <v>10.4</v>
      </c>
      <c r="V16" s="46"/>
      <c r="W16" s="38"/>
      <c r="X16" s="101"/>
      <c r="Y16" s="38"/>
      <c r="Z16" s="108"/>
      <c r="AA16" s="121">
        <f>E16+F16+O16+T16</f>
        <v>186.125</v>
      </c>
      <c r="AB16" s="74"/>
    </row>
    <row r="17" spans="1:28" x14ac:dyDescent="0.35">
      <c r="A17" s="4" t="s">
        <v>72</v>
      </c>
      <c r="B17" s="5" t="s">
        <v>52</v>
      </c>
      <c r="C17" s="4" t="s">
        <v>13</v>
      </c>
      <c r="D17" s="21">
        <v>2007</v>
      </c>
      <c r="E17" s="173"/>
      <c r="F17" s="174"/>
      <c r="G17" s="124"/>
      <c r="H17" s="184"/>
      <c r="I17" s="174"/>
      <c r="J17" s="184"/>
      <c r="K17" s="174"/>
      <c r="L17" s="185"/>
      <c r="M17" s="174"/>
      <c r="N17" s="186"/>
      <c r="O17" s="204"/>
      <c r="P17" s="132"/>
      <c r="Q17" s="162"/>
      <c r="R17" s="205"/>
      <c r="S17" s="200"/>
      <c r="T17" s="162"/>
      <c r="U17" s="206"/>
      <c r="V17" s="46"/>
      <c r="W17" s="38"/>
      <c r="X17" s="101"/>
      <c r="Y17" s="38"/>
      <c r="Z17" s="108"/>
      <c r="AA17" s="78"/>
      <c r="AB17" s="11"/>
    </row>
    <row r="18" spans="1:28" x14ac:dyDescent="0.35">
      <c r="A18" s="4" t="s">
        <v>14</v>
      </c>
      <c r="B18" s="4" t="s">
        <v>73</v>
      </c>
      <c r="C18" s="4" t="s">
        <v>13</v>
      </c>
      <c r="D18" s="21">
        <v>2007</v>
      </c>
      <c r="E18" s="173"/>
      <c r="F18" s="174"/>
      <c r="G18" s="124"/>
      <c r="H18" s="184"/>
      <c r="I18" s="174"/>
      <c r="J18" s="184"/>
      <c r="K18" s="174"/>
      <c r="L18" s="185"/>
      <c r="M18" s="174"/>
      <c r="N18" s="186"/>
      <c r="O18" s="204">
        <v>39.17</v>
      </c>
      <c r="P18" s="132"/>
      <c r="Q18" s="162">
        <v>46.055</v>
      </c>
      <c r="R18" s="205">
        <v>8</v>
      </c>
      <c r="S18" s="200">
        <f t="shared" si="0"/>
        <v>85.224999999999994</v>
      </c>
      <c r="T18" s="162">
        <v>20.164999999999999</v>
      </c>
      <c r="U18" s="206">
        <v>4</v>
      </c>
      <c r="V18" s="46"/>
      <c r="W18" s="38"/>
      <c r="X18" s="101"/>
      <c r="Y18" s="38"/>
      <c r="Z18" s="108"/>
      <c r="AA18" s="78"/>
      <c r="AB18" s="11"/>
    </row>
    <row r="19" spans="1:28" x14ac:dyDescent="0.35">
      <c r="A19" s="4" t="s">
        <v>147</v>
      </c>
      <c r="B19" s="4" t="s">
        <v>148</v>
      </c>
      <c r="C19" s="4" t="s">
        <v>149</v>
      </c>
      <c r="D19" s="21">
        <v>2007</v>
      </c>
      <c r="E19" s="164"/>
      <c r="F19" s="165"/>
      <c r="G19" s="165"/>
      <c r="H19" s="181"/>
      <c r="I19" s="165"/>
      <c r="J19" s="181"/>
      <c r="K19" s="165"/>
      <c r="L19" s="182"/>
      <c r="M19" s="165"/>
      <c r="N19" s="183"/>
      <c r="O19" s="202">
        <v>27.17</v>
      </c>
      <c r="P19" s="133"/>
      <c r="Q19" s="143">
        <v>30.695</v>
      </c>
      <c r="R19" s="199">
        <v>5.9</v>
      </c>
      <c r="S19" s="200">
        <f t="shared" ref="S19:S20" si="1">O19+Q19</f>
        <v>57.865000000000002</v>
      </c>
      <c r="T19" s="143">
        <v>35.704999999999998</v>
      </c>
      <c r="U19" s="201">
        <v>6.4</v>
      </c>
      <c r="V19" s="42"/>
      <c r="W19" s="36"/>
      <c r="X19" s="100"/>
      <c r="Y19" s="36"/>
      <c r="Z19" s="107"/>
      <c r="AA19" s="77"/>
      <c r="AB19" s="11"/>
    </row>
    <row r="20" spans="1:28" x14ac:dyDescent="0.35">
      <c r="A20" s="4" t="s">
        <v>85</v>
      </c>
      <c r="B20" s="4" t="s">
        <v>59</v>
      </c>
      <c r="C20" s="4" t="s">
        <v>5</v>
      </c>
      <c r="D20" s="21">
        <v>2006</v>
      </c>
      <c r="E20" s="25"/>
      <c r="F20" s="14"/>
      <c r="G20" s="15"/>
      <c r="H20" s="84"/>
      <c r="I20" s="14"/>
      <c r="J20" s="84"/>
      <c r="K20" s="14"/>
      <c r="L20" s="89"/>
      <c r="M20" s="14"/>
      <c r="N20" s="92"/>
      <c r="O20" s="204">
        <v>39.74</v>
      </c>
      <c r="P20" s="133"/>
      <c r="Q20" s="162">
        <v>5.0199999999999996</v>
      </c>
      <c r="R20" s="205">
        <v>1.5</v>
      </c>
      <c r="S20" s="199">
        <f t="shared" si="1"/>
        <v>44.760000000000005</v>
      </c>
      <c r="T20" s="162">
        <v>31.574999999999999</v>
      </c>
      <c r="U20" s="206">
        <v>6.7</v>
      </c>
      <c r="V20" s="46"/>
      <c r="W20" s="38"/>
      <c r="X20" s="101"/>
      <c r="Y20" s="38"/>
      <c r="Z20" s="108"/>
      <c r="AA20" s="77"/>
      <c r="AB20" s="11"/>
    </row>
    <row r="21" spans="1:28" x14ac:dyDescent="0.35">
      <c r="A21" s="4" t="s">
        <v>84</v>
      </c>
      <c r="B21" s="5" t="s">
        <v>58</v>
      </c>
      <c r="C21" s="4" t="s">
        <v>21</v>
      </c>
      <c r="D21" s="21">
        <v>2006</v>
      </c>
      <c r="E21" s="122">
        <v>42.774999999999999</v>
      </c>
      <c r="F21" s="123">
        <v>49.895000000000003</v>
      </c>
      <c r="G21" s="126">
        <f t="shared" ref="G21:G32" si="2">E21+F21</f>
        <v>92.67</v>
      </c>
      <c r="H21" s="184">
        <v>10.199999999999999</v>
      </c>
      <c r="I21" s="16">
        <v>5.0449999999999999</v>
      </c>
      <c r="J21" s="184">
        <v>1.5</v>
      </c>
      <c r="K21" s="174"/>
      <c r="L21" s="185"/>
      <c r="M21" s="124">
        <v>46.98</v>
      </c>
      <c r="N21" s="186">
        <v>8.5</v>
      </c>
      <c r="O21" s="207">
        <v>43.015000000000001</v>
      </c>
      <c r="P21" s="132"/>
      <c r="Q21" s="210">
        <v>47.384999999999998</v>
      </c>
      <c r="R21" s="205">
        <v>9.3000000000000007</v>
      </c>
      <c r="S21" s="200">
        <f t="shared" si="0"/>
        <v>90.4</v>
      </c>
      <c r="T21" s="123">
        <v>50.884999999999998</v>
      </c>
      <c r="U21" s="209">
        <v>9.5</v>
      </c>
      <c r="V21" s="46"/>
      <c r="W21" s="38"/>
      <c r="X21" s="101"/>
      <c r="Y21" s="38"/>
      <c r="Z21" s="108"/>
      <c r="AA21" s="121">
        <f>E21+F21+T21+O21</f>
        <v>186.57</v>
      </c>
      <c r="AB21" s="74"/>
    </row>
    <row r="22" spans="1:28" x14ac:dyDescent="0.35">
      <c r="A22" s="4" t="s">
        <v>81</v>
      </c>
      <c r="B22" s="5" t="s">
        <v>56</v>
      </c>
      <c r="C22" s="4" t="s">
        <v>15</v>
      </c>
      <c r="D22" s="21">
        <v>2006</v>
      </c>
      <c r="E22" s="173"/>
      <c r="F22" s="174"/>
      <c r="G22" s="124"/>
      <c r="H22" s="184"/>
      <c r="I22" s="174"/>
      <c r="J22" s="184"/>
      <c r="K22" s="185"/>
      <c r="L22" s="185"/>
      <c r="M22" s="174"/>
      <c r="N22" s="186"/>
      <c r="O22" s="204"/>
      <c r="P22" s="132"/>
      <c r="Q22" s="162"/>
      <c r="R22" s="205"/>
      <c r="S22" s="200"/>
      <c r="T22" s="162"/>
      <c r="U22" s="206"/>
      <c r="V22" s="46"/>
      <c r="W22" s="38"/>
      <c r="X22" s="101"/>
      <c r="Y22" s="38"/>
      <c r="Z22" s="108"/>
      <c r="AA22" s="77"/>
      <c r="AB22" s="11"/>
    </row>
    <row r="23" spans="1:28" x14ac:dyDescent="0.35">
      <c r="A23" s="4" t="s">
        <v>86</v>
      </c>
      <c r="B23" s="5" t="s">
        <v>60</v>
      </c>
      <c r="C23" s="4" t="s">
        <v>22</v>
      </c>
      <c r="D23" s="21">
        <v>2006</v>
      </c>
      <c r="E23" s="173"/>
      <c r="F23" s="174"/>
      <c r="G23" s="124"/>
      <c r="H23" s="184"/>
      <c r="I23" s="174"/>
      <c r="J23" s="184"/>
      <c r="K23" s="174"/>
      <c r="L23" s="185"/>
      <c r="M23" s="174"/>
      <c r="N23" s="186"/>
      <c r="O23" s="204">
        <v>39.954999999999998</v>
      </c>
      <c r="P23" s="132"/>
      <c r="Q23" s="162">
        <v>47.31</v>
      </c>
      <c r="R23" s="205">
        <v>9.1</v>
      </c>
      <c r="S23" s="200">
        <f t="shared" si="0"/>
        <v>87.265000000000001</v>
      </c>
      <c r="T23" s="158">
        <v>48.524999999999999</v>
      </c>
      <c r="U23" s="209">
        <v>9.1</v>
      </c>
      <c r="V23" s="46"/>
      <c r="W23" s="38"/>
      <c r="X23" s="101"/>
      <c r="Y23" s="38"/>
      <c r="Z23" s="108"/>
      <c r="AA23" s="77"/>
      <c r="AB23" s="11"/>
    </row>
    <row r="24" spans="1:28" x14ac:dyDescent="0.35">
      <c r="A24" s="4" t="s">
        <v>75</v>
      </c>
      <c r="B24" s="5" t="s">
        <v>55</v>
      </c>
      <c r="C24" s="4" t="s">
        <v>19</v>
      </c>
      <c r="D24" s="21">
        <v>2006</v>
      </c>
      <c r="E24" s="173"/>
      <c r="F24" s="174"/>
      <c r="G24" s="124"/>
      <c r="H24" s="184"/>
      <c r="I24" s="174"/>
      <c r="J24" s="184"/>
      <c r="K24" s="174"/>
      <c r="L24" s="185"/>
      <c r="M24" s="174"/>
      <c r="N24" s="186"/>
      <c r="O24" s="211">
        <v>41.63</v>
      </c>
      <c r="P24" s="132"/>
      <c r="Q24" s="158">
        <v>49.405000000000001</v>
      </c>
      <c r="R24" s="212">
        <v>9.1</v>
      </c>
      <c r="S24" s="213">
        <f t="shared" si="0"/>
        <v>91.034999999999997</v>
      </c>
      <c r="T24" s="158">
        <v>49.005000000000003</v>
      </c>
      <c r="U24" s="209">
        <v>9.6</v>
      </c>
      <c r="V24" s="46"/>
      <c r="W24" s="38"/>
      <c r="X24" s="101"/>
      <c r="Y24" s="38"/>
      <c r="Z24" s="108"/>
      <c r="AA24" s="77">
        <f>O24+Q24+T24</f>
        <v>140.04</v>
      </c>
      <c r="AB24" s="74"/>
    </row>
    <row r="25" spans="1:28" x14ac:dyDescent="0.35">
      <c r="A25" s="4" t="s">
        <v>82</v>
      </c>
      <c r="B25" s="5" t="s">
        <v>78</v>
      </c>
      <c r="C25" s="4" t="s">
        <v>15</v>
      </c>
      <c r="D25" s="21">
        <v>2006</v>
      </c>
      <c r="E25" s="173"/>
      <c r="F25" s="174"/>
      <c r="G25" s="124"/>
      <c r="H25" s="184"/>
      <c r="I25" s="174"/>
      <c r="J25" s="184"/>
      <c r="K25" s="174"/>
      <c r="L25" s="185"/>
      <c r="M25" s="174"/>
      <c r="N25" s="186"/>
      <c r="O25" s="204">
        <v>38.76</v>
      </c>
      <c r="P25" s="132"/>
      <c r="Q25" s="162">
        <v>46.83</v>
      </c>
      <c r="R25" s="205">
        <v>9.5</v>
      </c>
      <c r="S25" s="200">
        <f t="shared" si="0"/>
        <v>85.59</v>
      </c>
      <c r="T25" s="162">
        <v>19.945</v>
      </c>
      <c r="U25" s="206">
        <v>4.4000000000000004</v>
      </c>
      <c r="V25" s="46"/>
      <c r="W25" s="38"/>
      <c r="X25" s="101"/>
      <c r="Y25" s="38"/>
      <c r="Z25" s="108"/>
      <c r="AA25" s="77"/>
      <c r="AB25" s="11"/>
    </row>
    <row r="26" spans="1:28" x14ac:dyDescent="0.35">
      <c r="A26" s="4" t="s">
        <v>87</v>
      </c>
      <c r="B26" s="5" t="s">
        <v>61</v>
      </c>
      <c r="C26" s="4" t="s">
        <v>8</v>
      </c>
      <c r="D26" s="21">
        <v>2006</v>
      </c>
      <c r="E26" s="173"/>
      <c r="F26" s="174"/>
      <c r="G26" s="124"/>
      <c r="H26" s="184"/>
      <c r="I26" s="174"/>
      <c r="J26" s="184"/>
      <c r="K26" s="174"/>
      <c r="L26" s="185"/>
      <c r="M26" s="174"/>
      <c r="N26" s="186"/>
      <c r="O26" s="211">
        <v>42.73</v>
      </c>
      <c r="P26" s="132"/>
      <c r="Q26" s="162">
        <v>15.365</v>
      </c>
      <c r="R26" s="205">
        <v>3.4</v>
      </c>
      <c r="S26" s="200">
        <f t="shared" si="0"/>
        <v>58.094999999999999</v>
      </c>
      <c r="T26" s="158">
        <v>48.935000000000002</v>
      </c>
      <c r="U26" s="209">
        <v>9.6</v>
      </c>
      <c r="V26" s="46"/>
      <c r="W26" s="38"/>
      <c r="X26" s="101"/>
      <c r="Y26" s="38"/>
      <c r="Z26" s="108"/>
      <c r="AA26" s="77"/>
      <c r="AB26" s="139"/>
    </row>
    <row r="27" spans="1:28" x14ac:dyDescent="0.35">
      <c r="A27" s="4" t="s">
        <v>80</v>
      </c>
      <c r="B27" s="4" t="s">
        <v>74</v>
      </c>
      <c r="C27" s="4" t="s">
        <v>20</v>
      </c>
      <c r="D27" s="21">
        <v>2005</v>
      </c>
      <c r="E27" s="25"/>
      <c r="F27" s="14"/>
      <c r="G27" s="15"/>
      <c r="H27" s="84"/>
      <c r="I27" s="14"/>
      <c r="J27" s="84"/>
      <c r="K27" s="14"/>
      <c r="L27" s="89"/>
      <c r="M27" s="14"/>
      <c r="N27" s="92"/>
      <c r="O27" s="204">
        <v>41.015000000000001</v>
      </c>
      <c r="P27" s="133"/>
      <c r="Q27" s="158">
        <v>48.53</v>
      </c>
      <c r="R27" s="212">
        <v>10.1</v>
      </c>
      <c r="S27" s="199">
        <f t="shared" si="0"/>
        <v>89.545000000000002</v>
      </c>
      <c r="T27" s="158">
        <v>48.965000000000003</v>
      </c>
      <c r="U27" s="209">
        <v>10.1</v>
      </c>
      <c r="V27" s="46"/>
      <c r="W27" s="38"/>
      <c r="X27" s="101"/>
      <c r="Y27" s="38"/>
      <c r="Z27" s="108"/>
      <c r="AA27" s="77"/>
      <c r="AB27" s="11"/>
    </row>
    <row r="28" spans="1:28" x14ac:dyDescent="0.35">
      <c r="A28" s="4" t="s">
        <v>150</v>
      </c>
      <c r="B28" s="4" t="s">
        <v>151</v>
      </c>
      <c r="C28" s="4" t="s">
        <v>152</v>
      </c>
      <c r="D28" s="21">
        <v>2006</v>
      </c>
      <c r="E28" s="164"/>
      <c r="F28" s="165"/>
      <c r="G28" s="165"/>
      <c r="H28" s="181"/>
      <c r="I28" s="165"/>
      <c r="J28" s="181"/>
      <c r="K28" s="165"/>
      <c r="L28" s="182"/>
      <c r="M28" s="165"/>
      <c r="N28" s="183"/>
      <c r="O28" s="202">
        <v>39.56</v>
      </c>
      <c r="P28" s="133"/>
      <c r="Q28" s="143">
        <v>45.64</v>
      </c>
      <c r="R28" s="199">
        <v>8.9</v>
      </c>
      <c r="S28" s="200">
        <f t="shared" ref="S28" si="3">O28+Q28</f>
        <v>85.2</v>
      </c>
      <c r="T28" s="143">
        <v>45.54</v>
      </c>
      <c r="U28" s="201">
        <v>8.9</v>
      </c>
      <c r="V28" s="42"/>
      <c r="W28" s="36"/>
      <c r="X28" s="100"/>
      <c r="Y28" s="36"/>
      <c r="Z28" s="107"/>
      <c r="AA28" s="77"/>
      <c r="AB28" s="11"/>
    </row>
    <row r="29" spans="1:28" x14ac:dyDescent="0.35">
      <c r="A29" s="4" t="s">
        <v>83</v>
      </c>
      <c r="B29" s="5" t="s">
        <v>57</v>
      </c>
      <c r="C29" s="4" t="s">
        <v>15</v>
      </c>
      <c r="D29" s="21">
        <v>2005</v>
      </c>
      <c r="E29" s="173"/>
      <c r="F29" s="174"/>
      <c r="G29" s="124"/>
      <c r="H29" s="184"/>
      <c r="I29" s="174"/>
      <c r="J29" s="184"/>
      <c r="K29" s="174"/>
      <c r="L29" s="185"/>
      <c r="M29" s="174"/>
      <c r="N29" s="186"/>
      <c r="O29" s="204">
        <v>39.21</v>
      </c>
      <c r="P29" s="134"/>
      <c r="Q29" s="162">
        <v>46.14</v>
      </c>
      <c r="R29" s="205">
        <v>9.4</v>
      </c>
      <c r="S29" s="200">
        <f t="shared" si="0"/>
        <v>85.35</v>
      </c>
      <c r="T29" s="162">
        <v>42.81</v>
      </c>
      <c r="U29" s="206">
        <v>8.1999999999999993</v>
      </c>
      <c r="V29" s="46"/>
      <c r="W29" s="38"/>
      <c r="X29" s="101"/>
      <c r="Y29" s="38"/>
      <c r="Z29" s="108"/>
      <c r="AA29" s="77"/>
      <c r="AB29" s="138"/>
    </row>
    <row r="30" spans="1:28" x14ac:dyDescent="0.35">
      <c r="A30" s="4" t="s">
        <v>93</v>
      </c>
      <c r="B30" s="4" t="s">
        <v>66</v>
      </c>
      <c r="C30" s="4" t="s">
        <v>13</v>
      </c>
      <c r="D30" s="21">
        <v>2004</v>
      </c>
      <c r="E30" s="117">
        <v>41.744999999999997</v>
      </c>
      <c r="F30" s="16">
        <v>39.74</v>
      </c>
      <c r="G30" s="15">
        <f t="shared" ref="G30" si="4">E30+F30</f>
        <v>81.484999999999999</v>
      </c>
      <c r="H30" s="84">
        <v>8.6</v>
      </c>
      <c r="I30" s="14"/>
      <c r="J30" s="84"/>
      <c r="K30" s="14"/>
      <c r="L30" s="89"/>
      <c r="M30" s="118">
        <v>50.024999999999999</v>
      </c>
      <c r="N30" s="197">
        <v>10.4</v>
      </c>
      <c r="O30" s="214">
        <v>42.89</v>
      </c>
      <c r="P30" s="215">
        <v>2.1</v>
      </c>
      <c r="Q30" s="123">
        <v>49.685000000000002</v>
      </c>
      <c r="R30" s="212">
        <v>10.4</v>
      </c>
      <c r="S30" s="216">
        <f t="shared" si="0"/>
        <v>92.575000000000003</v>
      </c>
      <c r="T30" s="162">
        <v>5.57</v>
      </c>
      <c r="U30" s="206">
        <v>1.5</v>
      </c>
      <c r="V30" s="46"/>
      <c r="W30" s="38"/>
      <c r="X30" s="101"/>
      <c r="Y30" s="38"/>
      <c r="Z30" s="108"/>
      <c r="AA30" s="121">
        <f>O30+Q30+E30+M30</f>
        <v>184.345</v>
      </c>
      <c r="AB30" s="74"/>
    </row>
    <row r="31" spans="1:28" ht="15" thickBot="1" x14ac:dyDescent="0.4">
      <c r="A31" s="4" t="s">
        <v>154</v>
      </c>
      <c r="B31" s="4" t="s">
        <v>153</v>
      </c>
      <c r="C31" s="4" t="s">
        <v>28</v>
      </c>
      <c r="D31" s="21">
        <v>2005</v>
      </c>
      <c r="E31" s="187"/>
      <c r="F31" s="188"/>
      <c r="G31" s="188"/>
      <c r="H31" s="189"/>
      <c r="I31" s="188"/>
      <c r="J31" s="189"/>
      <c r="K31" s="188"/>
      <c r="L31" s="190"/>
      <c r="M31" s="188"/>
      <c r="N31" s="191"/>
      <c r="O31" s="217">
        <v>39.01</v>
      </c>
      <c r="P31" s="218"/>
      <c r="Q31" s="219">
        <v>43.29</v>
      </c>
      <c r="R31" s="220">
        <v>9.1999999999999993</v>
      </c>
      <c r="S31" s="200">
        <f t="shared" ref="S31" si="5">O31+Q31</f>
        <v>82.3</v>
      </c>
      <c r="T31" s="219">
        <v>44.1</v>
      </c>
      <c r="U31" s="221">
        <v>9.1999999999999993</v>
      </c>
      <c r="V31" s="51"/>
      <c r="W31" s="52"/>
      <c r="X31" s="104"/>
      <c r="Y31" s="52"/>
      <c r="Z31" s="111"/>
      <c r="AA31" s="77"/>
      <c r="AB31" s="11"/>
    </row>
    <row r="32" spans="1:28" x14ac:dyDescent="0.35">
      <c r="A32" s="4" t="s">
        <v>95</v>
      </c>
      <c r="B32" s="5" t="s">
        <v>69</v>
      </c>
      <c r="C32" s="4" t="s">
        <v>24</v>
      </c>
      <c r="D32" s="21">
        <v>2004</v>
      </c>
      <c r="E32" s="120">
        <v>42.63</v>
      </c>
      <c r="F32" s="125">
        <v>50.664999999999999</v>
      </c>
      <c r="G32" s="126">
        <f t="shared" si="2"/>
        <v>93.295000000000002</v>
      </c>
      <c r="H32" s="85">
        <v>10.4</v>
      </c>
      <c r="I32" s="127">
        <v>50.524999999999999</v>
      </c>
      <c r="J32" s="86">
        <v>10.4</v>
      </c>
      <c r="K32" s="124">
        <v>50.884999999999998</v>
      </c>
      <c r="L32" s="85">
        <v>10.4</v>
      </c>
      <c r="M32" s="124">
        <v>51</v>
      </c>
      <c r="N32" s="93">
        <v>10.4</v>
      </c>
      <c r="O32" s="222">
        <v>44.265000000000001</v>
      </c>
      <c r="P32" s="223">
        <v>1.8</v>
      </c>
      <c r="Q32" s="224">
        <v>49.3</v>
      </c>
      <c r="R32" s="225">
        <v>10.4</v>
      </c>
      <c r="S32" s="200">
        <f t="shared" si="0"/>
        <v>93.564999999999998</v>
      </c>
      <c r="T32" s="226">
        <v>49.875</v>
      </c>
      <c r="U32" s="227">
        <v>10.4</v>
      </c>
      <c r="V32" s="48"/>
      <c r="W32" s="39"/>
      <c r="X32" s="102"/>
      <c r="Y32" s="39"/>
      <c r="Z32" s="109"/>
      <c r="AA32" s="121">
        <v>188.78</v>
      </c>
      <c r="AB32" s="74"/>
    </row>
    <row r="33" spans="1:28" x14ac:dyDescent="0.35">
      <c r="A33" s="4" t="s">
        <v>94</v>
      </c>
      <c r="B33" s="5" t="s">
        <v>68</v>
      </c>
      <c r="C33" s="4" t="s">
        <v>6</v>
      </c>
      <c r="D33" s="21">
        <v>2004</v>
      </c>
      <c r="E33" s="173"/>
      <c r="F33" s="174"/>
      <c r="G33" s="174"/>
      <c r="H33" s="184"/>
      <c r="I33" s="174"/>
      <c r="J33" s="184"/>
      <c r="K33" s="174"/>
      <c r="L33" s="185"/>
      <c r="M33" s="174"/>
      <c r="N33" s="186"/>
      <c r="O33" s="204">
        <v>42.215000000000003</v>
      </c>
      <c r="P33" s="134">
        <v>1.7</v>
      </c>
      <c r="Q33" s="162">
        <v>48.11</v>
      </c>
      <c r="R33" s="205">
        <v>9.6999999999999993</v>
      </c>
      <c r="S33" s="200">
        <f t="shared" si="0"/>
        <v>90.325000000000003</v>
      </c>
      <c r="T33" s="162">
        <v>47.365000000000002</v>
      </c>
      <c r="U33" s="206">
        <v>9.6999999999999993</v>
      </c>
      <c r="V33" s="46"/>
      <c r="W33" s="38"/>
      <c r="X33" s="101"/>
      <c r="Y33" s="38"/>
      <c r="Z33" s="108"/>
      <c r="AA33" s="76"/>
      <c r="AB33" s="12"/>
    </row>
    <row r="34" spans="1:28" x14ac:dyDescent="0.35">
      <c r="A34" s="4" t="s">
        <v>98</v>
      </c>
      <c r="B34" s="5" t="s">
        <v>67</v>
      </c>
      <c r="C34" s="4" t="s">
        <v>13</v>
      </c>
      <c r="D34" s="21">
        <v>2004</v>
      </c>
      <c r="E34" s="173"/>
      <c r="F34" s="174"/>
      <c r="G34" s="174"/>
      <c r="H34" s="184"/>
      <c r="I34" s="174"/>
      <c r="J34" s="184"/>
      <c r="K34" s="174"/>
      <c r="L34" s="185"/>
      <c r="M34" s="174"/>
      <c r="N34" s="186"/>
      <c r="O34" s="211">
        <v>43.58</v>
      </c>
      <c r="P34" s="135">
        <v>2.1</v>
      </c>
      <c r="Q34" s="162">
        <v>48.575000000000003</v>
      </c>
      <c r="R34" s="205">
        <v>10.4</v>
      </c>
      <c r="S34" s="200">
        <f t="shared" si="0"/>
        <v>92.155000000000001</v>
      </c>
      <c r="T34" s="158">
        <v>49.034999999999997</v>
      </c>
      <c r="U34" s="209">
        <v>10.4</v>
      </c>
      <c r="V34" s="46"/>
      <c r="W34" s="38"/>
      <c r="X34" s="101"/>
      <c r="Y34" s="38"/>
      <c r="Z34" s="108"/>
      <c r="AA34" s="77"/>
      <c r="AB34" s="11"/>
    </row>
    <row r="35" spans="1:28" x14ac:dyDescent="0.35">
      <c r="A35" s="4" t="s">
        <v>97</v>
      </c>
      <c r="B35" s="5" t="s">
        <v>71</v>
      </c>
      <c r="C35" s="4" t="s">
        <v>16</v>
      </c>
      <c r="D35" s="21">
        <v>2003</v>
      </c>
      <c r="E35" s="27"/>
      <c r="F35" s="17"/>
      <c r="G35" s="17"/>
      <c r="H35" s="86"/>
      <c r="I35" s="17"/>
      <c r="J35" s="86"/>
      <c r="K35" s="17"/>
      <c r="L35" s="90"/>
      <c r="M35" s="17"/>
      <c r="N35" s="94"/>
      <c r="O35" s="202">
        <v>43.195</v>
      </c>
      <c r="P35" s="228">
        <v>1.6</v>
      </c>
      <c r="Q35" s="224">
        <v>44.865000000000002</v>
      </c>
      <c r="R35" s="229">
        <v>7.7</v>
      </c>
      <c r="S35" s="200">
        <f t="shared" si="0"/>
        <v>88.06</v>
      </c>
      <c r="T35" s="224">
        <v>47.03</v>
      </c>
      <c r="U35" s="227">
        <v>9.3000000000000007</v>
      </c>
      <c r="V35" s="50"/>
      <c r="W35" s="41"/>
      <c r="X35" s="103"/>
      <c r="Y35" s="41"/>
      <c r="Z35" s="110"/>
      <c r="AA35" s="76"/>
      <c r="AB35" s="7"/>
    </row>
    <row r="36" spans="1:28" x14ac:dyDescent="0.35">
      <c r="A36" s="4" t="s">
        <v>92</v>
      </c>
      <c r="B36" s="5" t="s">
        <v>65</v>
      </c>
      <c r="C36" s="4" t="s">
        <v>16</v>
      </c>
      <c r="D36" s="21">
        <v>2002</v>
      </c>
      <c r="E36" s="173"/>
      <c r="F36" s="174"/>
      <c r="G36" s="174"/>
      <c r="H36" s="184"/>
      <c r="I36" s="174"/>
      <c r="J36" s="184"/>
      <c r="K36" s="174"/>
      <c r="L36" s="185"/>
      <c r="M36" s="174"/>
      <c r="N36" s="186"/>
      <c r="O36" s="211">
        <v>44.31</v>
      </c>
      <c r="P36" s="135">
        <v>1.5</v>
      </c>
      <c r="Q36" s="162">
        <v>49.935000000000002</v>
      </c>
      <c r="R36" s="205">
        <v>11.2</v>
      </c>
      <c r="S36" s="200">
        <f t="shared" si="0"/>
        <v>94.245000000000005</v>
      </c>
      <c r="T36" s="162">
        <v>48.57</v>
      </c>
      <c r="U36" s="206">
        <v>11.2</v>
      </c>
      <c r="V36" s="46"/>
      <c r="W36" s="38"/>
      <c r="X36" s="101"/>
      <c r="Y36" s="38"/>
      <c r="Z36" s="108"/>
      <c r="AA36" s="79"/>
      <c r="AB36" s="8"/>
    </row>
    <row r="37" spans="1:28" x14ac:dyDescent="0.35">
      <c r="A37" s="4" t="s">
        <v>96</v>
      </c>
      <c r="B37" s="5" t="s">
        <v>70</v>
      </c>
      <c r="C37" s="4" t="s">
        <v>25</v>
      </c>
      <c r="D37" s="21">
        <v>2002</v>
      </c>
      <c r="E37" s="63"/>
      <c r="F37" s="64"/>
      <c r="G37" s="64"/>
      <c r="H37" s="86"/>
      <c r="I37" s="64"/>
      <c r="J37" s="86"/>
      <c r="K37" s="64"/>
      <c r="L37" s="90"/>
      <c r="M37" s="64"/>
      <c r="N37" s="94"/>
      <c r="O37" s="198">
        <v>43.38</v>
      </c>
      <c r="P37" s="230">
        <v>2.1</v>
      </c>
      <c r="Q37" s="231">
        <v>48.61</v>
      </c>
      <c r="R37" s="229">
        <v>10.6</v>
      </c>
      <c r="S37" s="200">
        <f t="shared" si="0"/>
        <v>91.990000000000009</v>
      </c>
      <c r="T37" s="231">
        <v>5.39</v>
      </c>
      <c r="U37" s="227">
        <v>1.5</v>
      </c>
      <c r="V37" s="49"/>
      <c r="W37" s="40"/>
      <c r="X37" s="103"/>
      <c r="Y37" s="40"/>
      <c r="Z37" s="110"/>
      <c r="AA37" s="79"/>
      <c r="AB37" s="8"/>
    </row>
    <row r="38" spans="1:28" x14ac:dyDescent="0.35">
      <c r="A38" s="4" t="s">
        <v>88</v>
      </c>
      <c r="B38" s="5" t="s">
        <v>62</v>
      </c>
      <c r="C38" s="4" t="s">
        <v>8</v>
      </c>
      <c r="D38" s="21">
        <v>2002</v>
      </c>
      <c r="E38" s="173"/>
      <c r="F38" s="174"/>
      <c r="G38" s="174"/>
      <c r="H38" s="184"/>
      <c r="I38" s="174"/>
      <c r="J38" s="184"/>
      <c r="K38" s="174"/>
      <c r="L38" s="185"/>
      <c r="M38" s="174"/>
      <c r="N38" s="186"/>
      <c r="O38" s="211">
        <v>45.04</v>
      </c>
      <c r="P38" s="135">
        <v>2.1</v>
      </c>
      <c r="Q38" s="162">
        <v>50.76</v>
      </c>
      <c r="R38" s="205">
        <v>10.4</v>
      </c>
      <c r="S38" s="200">
        <f t="shared" si="0"/>
        <v>95.8</v>
      </c>
      <c r="T38" s="162">
        <v>16.074999999999999</v>
      </c>
      <c r="U38" s="206">
        <v>3.8</v>
      </c>
      <c r="V38" s="46"/>
      <c r="W38" s="38"/>
      <c r="X38" s="101"/>
      <c r="Y38" s="38"/>
      <c r="Z38" s="108"/>
      <c r="AA38" s="79"/>
      <c r="AB38" s="8"/>
    </row>
    <row r="39" spans="1:28" x14ac:dyDescent="0.35">
      <c r="A39" s="4" t="s">
        <v>90</v>
      </c>
      <c r="B39" s="5" t="s">
        <v>79</v>
      </c>
      <c r="C39" s="4" t="s">
        <v>15</v>
      </c>
      <c r="D39" s="21">
        <v>2001</v>
      </c>
      <c r="E39" s="173"/>
      <c r="F39" s="174"/>
      <c r="G39" s="174"/>
      <c r="H39" s="184"/>
      <c r="I39" s="174"/>
      <c r="J39" s="184"/>
      <c r="K39" s="174"/>
      <c r="L39" s="185"/>
      <c r="M39" s="174"/>
      <c r="N39" s="186"/>
      <c r="O39" s="204"/>
      <c r="P39" s="134"/>
      <c r="Q39" s="162"/>
      <c r="R39" s="205"/>
      <c r="S39" s="200"/>
      <c r="T39" s="162"/>
      <c r="U39" s="206"/>
      <c r="V39" s="46"/>
      <c r="W39" s="38"/>
      <c r="X39" s="101"/>
      <c r="Y39" s="38"/>
      <c r="Z39" s="108"/>
      <c r="AA39" s="79"/>
      <c r="AB39" s="8"/>
    </row>
    <row r="40" spans="1:28" x14ac:dyDescent="0.35">
      <c r="A40" s="4" t="s">
        <v>89</v>
      </c>
      <c r="B40" s="5" t="s">
        <v>63</v>
      </c>
      <c r="C40" s="4" t="s">
        <v>8</v>
      </c>
      <c r="D40" s="21">
        <v>2001</v>
      </c>
      <c r="E40" s="192"/>
      <c r="F40" s="193"/>
      <c r="G40" s="193"/>
      <c r="H40" s="194"/>
      <c r="I40" s="193"/>
      <c r="J40" s="194"/>
      <c r="K40" s="193"/>
      <c r="L40" s="195"/>
      <c r="M40" s="193"/>
      <c r="N40" s="196"/>
      <c r="O40" s="232">
        <v>32.380000000000003</v>
      </c>
      <c r="P40" s="233">
        <v>0.7</v>
      </c>
      <c r="Q40" s="234">
        <v>46.47</v>
      </c>
      <c r="R40" s="235">
        <v>10.4</v>
      </c>
      <c r="S40" s="200">
        <f t="shared" si="0"/>
        <v>78.849999999999994</v>
      </c>
      <c r="T40" s="234">
        <v>46.73</v>
      </c>
      <c r="U40" s="236">
        <v>10.4</v>
      </c>
      <c r="V40" s="46"/>
      <c r="W40" s="38"/>
      <c r="X40" s="101"/>
      <c r="Y40" s="38"/>
      <c r="Z40" s="108"/>
      <c r="AA40" s="75"/>
      <c r="AB40" s="6"/>
    </row>
    <row r="41" spans="1:28" x14ac:dyDescent="0.35">
      <c r="A41" s="140" t="s">
        <v>91</v>
      </c>
      <c r="B41" s="140" t="s">
        <v>64</v>
      </c>
      <c r="C41" s="140" t="s">
        <v>23</v>
      </c>
      <c r="D41" s="141">
        <v>2000</v>
      </c>
      <c r="E41" s="173"/>
      <c r="F41" s="174"/>
      <c r="G41" s="174"/>
      <c r="H41" s="184"/>
      <c r="I41" s="174"/>
      <c r="J41" s="184"/>
      <c r="K41" s="174"/>
      <c r="L41" s="185"/>
      <c r="M41" s="174"/>
      <c r="N41" s="186"/>
      <c r="O41" s="204"/>
      <c r="P41" s="134"/>
      <c r="Q41" s="162"/>
      <c r="R41" s="205"/>
      <c r="S41" s="200"/>
      <c r="T41" s="162"/>
      <c r="U41" s="206"/>
      <c r="V41" s="46"/>
      <c r="W41" s="38"/>
      <c r="X41" s="101"/>
      <c r="Y41" s="38"/>
      <c r="Z41" s="108"/>
      <c r="AA41" s="80"/>
      <c r="AB41" s="9"/>
    </row>
    <row r="42" spans="1:28" x14ac:dyDescent="0.35">
      <c r="A42" s="4"/>
      <c r="B42" s="4"/>
      <c r="C42" s="4"/>
      <c r="D42" s="21"/>
      <c r="E42" s="164"/>
      <c r="F42" s="165"/>
      <c r="G42" s="165"/>
      <c r="H42" s="181"/>
      <c r="I42" s="165"/>
      <c r="J42" s="181"/>
      <c r="K42" s="165"/>
      <c r="L42" s="182"/>
      <c r="M42" s="165"/>
      <c r="N42" s="183"/>
      <c r="O42" s="202"/>
      <c r="P42" s="133"/>
      <c r="Q42" s="143"/>
      <c r="R42" s="199"/>
      <c r="S42" s="200"/>
      <c r="T42" s="143"/>
      <c r="U42" s="201"/>
      <c r="V42" s="42"/>
      <c r="W42" s="36"/>
      <c r="X42" s="100"/>
      <c r="Y42" s="36"/>
      <c r="Z42" s="107"/>
      <c r="AA42" s="80"/>
      <c r="AB42" s="9"/>
    </row>
    <row r="43" spans="1:28" x14ac:dyDescent="0.35">
      <c r="A43" s="137" t="s">
        <v>168</v>
      </c>
      <c r="E43" s="9"/>
      <c r="F43" s="9"/>
      <c r="G43" s="9"/>
      <c r="H43" s="87"/>
      <c r="I43" s="9"/>
      <c r="J43" s="87"/>
      <c r="K43" s="9"/>
      <c r="L43" s="88"/>
      <c r="M43" s="9"/>
      <c r="N43" s="87"/>
      <c r="O43" s="9"/>
      <c r="Q43" s="9"/>
      <c r="R43" s="87"/>
      <c r="S43" s="87"/>
      <c r="T43" s="9"/>
      <c r="U43" s="87"/>
      <c r="V43" s="18"/>
      <c r="W43" s="18"/>
      <c r="X43" s="87"/>
      <c r="Y43" s="18"/>
      <c r="Z43" s="87"/>
      <c r="AA43" s="2"/>
    </row>
    <row r="44" spans="1:28" x14ac:dyDescent="0.35">
      <c r="A44" s="70" t="s">
        <v>145</v>
      </c>
      <c r="E44" s="9"/>
      <c r="F44" s="9"/>
      <c r="G44" s="9"/>
      <c r="H44" s="87"/>
      <c r="I44" s="9"/>
      <c r="J44" s="88"/>
      <c r="K44" s="9"/>
      <c r="L44" s="88"/>
      <c r="M44" s="9"/>
      <c r="N44" s="88"/>
      <c r="O44" s="9"/>
      <c r="Q44" s="9"/>
      <c r="R44" s="87"/>
      <c r="S44" s="87"/>
      <c r="T44" s="9"/>
      <c r="U44" s="88"/>
      <c r="V44" s="9"/>
      <c r="W44" s="9"/>
      <c r="X44" s="88"/>
      <c r="Y44" s="9"/>
      <c r="Z44" s="88"/>
    </row>
    <row r="45" spans="1:28" x14ac:dyDescent="0.35">
      <c r="A45" s="71" t="s">
        <v>146</v>
      </c>
      <c r="H45" s="87"/>
      <c r="R45" s="87"/>
      <c r="S45" s="87"/>
    </row>
    <row r="47" spans="1:28" ht="15" thickBot="1" x14ac:dyDescent="0.4">
      <c r="A47" t="s">
        <v>165</v>
      </c>
    </row>
    <row r="48" spans="1:28" x14ac:dyDescent="0.35">
      <c r="A48" s="256" t="s">
        <v>155</v>
      </c>
      <c r="B48" s="257" t="s">
        <v>156</v>
      </c>
      <c r="C48" s="257" t="s">
        <v>157</v>
      </c>
      <c r="D48" s="257" t="s">
        <v>144</v>
      </c>
      <c r="E48" s="257" t="s">
        <v>158</v>
      </c>
      <c r="F48" s="257" t="s">
        <v>144</v>
      </c>
      <c r="G48" s="257"/>
      <c r="H48" s="258" t="s">
        <v>166</v>
      </c>
    </row>
    <row r="49" spans="1:14" x14ac:dyDescent="0.35">
      <c r="A49" s="249">
        <v>2011</v>
      </c>
      <c r="B49" s="242" t="s">
        <v>159</v>
      </c>
      <c r="C49" s="243">
        <v>39.4</v>
      </c>
      <c r="D49" s="243"/>
      <c r="E49" s="243">
        <v>45.2</v>
      </c>
      <c r="F49" s="243">
        <v>7.4</v>
      </c>
      <c r="G49" s="243"/>
      <c r="H49" s="250">
        <f>E49+C49</f>
        <v>84.6</v>
      </c>
    </row>
    <row r="50" spans="1:14" x14ac:dyDescent="0.35">
      <c r="A50" s="249">
        <v>2010</v>
      </c>
      <c r="B50" s="242" t="s">
        <v>159</v>
      </c>
      <c r="C50" s="243">
        <v>39.799999999999997</v>
      </c>
      <c r="D50" s="243"/>
      <c r="E50" s="243">
        <v>45.6</v>
      </c>
      <c r="F50" s="243">
        <v>7.6</v>
      </c>
      <c r="G50" s="243"/>
      <c r="H50" s="250">
        <f t="shared" ref="H50:H59" si="6">E50+C50</f>
        <v>85.4</v>
      </c>
    </row>
    <row r="51" spans="1:14" x14ac:dyDescent="0.35">
      <c r="A51" s="249">
        <v>2009</v>
      </c>
      <c r="B51" s="242" t="s">
        <v>159</v>
      </c>
      <c r="C51" s="243">
        <v>40.299999999999997</v>
      </c>
      <c r="D51" s="243"/>
      <c r="E51" s="243">
        <v>46</v>
      </c>
      <c r="F51" s="243">
        <v>7.8</v>
      </c>
      <c r="G51" s="243"/>
      <c r="H51" s="250">
        <f t="shared" si="6"/>
        <v>86.3</v>
      </c>
    </row>
    <row r="52" spans="1:14" x14ac:dyDescent="0.35">
      <c r="A52" s="251">
        <v>2008</v>
      </c>
      <c r="B52" s="244" t="s">
        <v>160</v>
      </c>
      <c r="C52" s="245">
        <v>40.4</v>
      </c>
      <c r="D52" s="245"/>
      <c r="E52" s="245">
        <v>46.4</v>
      </c>
      <c r="F52" s="245">
        <v>8</v>
      </c>
      <c r="G52" s="245"/>
      <c r="H52" s="250">
        <f t="shared" si="6"/>
        <v>86.8</v>
      </c>
    </row>
    <row r="53" spans="1:14" x14ac:dyDescent="0.35">
      <c r="A53" s="252">
        <v>2007</v>
      </c>
      <c r="B53" s="246" t="s">
        <v>160</v>
      </c>
      <c r="C53" s="247">
        <v>40.799999999999997</v>
      </c>
      <c r="D53" s="247"/>
      <c r="E53" s="247">
        <v>47.2</v>
      </c>
      <c r="F53" s="247">
        <v>8.1999999999999993</v>
      </c>
      <c r="G53" s="247"/>
      <c r="H53" s="250">
        <f t="shared" si="6"/>
        <v>88</v>
      </c>
    </row>
    <row r="54" spans="1:14" x14ac:dyDescent="0.35">
      <c r="A54" s="252">
        <v>2006</v>
      </c>
      <c r="B54" s="246" t="s">
        <v>161</v>
      </c>
      <c r="C54" s="247">
        <v>41</v>
      </c>
      <c r="D54" s="247"/>
      <c r="E54" s="247">
        <v>47.8</v>
      </c>
      <c r="F54" s="247">
        <v>8.6</v>
      </c>
      <c r="G54" s="247"/>
      <c r="H54" s="250">
        <f t="shared" si="6"/>
        <v>88.8</v>
      </c>
    </row>
    <row r="55" spans="1:14" x14ac:dyDescent="0.35">
      <c r="A55" s="252">
        <v>2005</v>
      </c>
      <c r="B55" s="246" t="s">
        <v>161</v>
      </c>
      <c r="C55" s="247">
        <v>41.4</v>
      </c>
      <c r="D55" s="247"/>
      <c r="E55" s="247">
        <v>48.5</v>
      </c>
      <c r="F55" s="247">
        <v>9.1</v>
      </c>
      <c r="G55" s="247"/>
      <c r="H55" s="250">
        <f t="shared" si="6"/>
        <v>89.9</v>
      </c>
    </row>
    <row r="56" spans="1:14" x14ac:dyDescent="0.35">
      <c r="A56" s="252">
        <v>2004</v>
      </c>
      <c r="B56" s="246" t="s">
        <v>162</v>
      </c>
      <c r="C56" s="247">
        <v>42.7</v>
      </c>
      <c r="D56" s="247">
        <v>1.2</v>
      </c>
      <c r="E56" s="247">
        <v>48.9</v>
      </c>
      <c r="F56" s="247">
        <v>9.5</v>
      </c>
      <c r="G56" s="247"/>
      <c r="H56" s="250">
        <f t="shared" si="6"/>
        <v>91.6</v>
      </c>
    </row>
    <row r="57" spans="1:14" x14ac:dyDescent="0.35">
      <c r="A57" s="252">
        <v>2003</v>
      </c>
      <c r="B57" s="246" t="s">
        <v>162</v>
      </c>
      <c r="C57" s="247">
        <v>43.2</v>
      </c>
      <c r="D57" s="247">
        <v>1.5</v>
      </c>
      <c r="E57" s="247">
        <v>49.8</v>
      </c>
      <c r="F57" s="247">
        <v>10.199999999999999</v>
      </c>
      <c r="G57" s="247"/>
      <c r="H57" s="250">
        <f t="shared" si="6"/>
        <v>93</v>
      </c>
    </row>
    <row r="58" spans="1:14" x14ac:dyDescent="0.35">
      <c r="A58" s="252">
        <v>2002</v>
      </c>
      <c r="B58" s="246" t="s">
        <v>162</v>
      </c>
      <c r="C58" s="247">
        <v>43.9</v>
      </c>
      <c r="D58" s="247">
        <v>1.8</v>
      </c>
      <c r="E58" s="247">
        <v>50.3</v>
      </c>
      <c r="F58" s="247">
        <v>10.6</v>
      </c>
      <c r="G58" s="247"/>
      <c r="H58" s="250">
        <f t="shared" si="6"/>
        <v>94.199999999999989</v>
      </c>
    </row>
    <row r="59" spans="1:14" ht="15" thickBot="1" x14ac:dyDescent="0.4">
      <c r="A59" s="253">
        <v>2001</v>
      </c>
      <c r="B59" s="254" t="s">
        <v>162</v>
      </c>
      <c r="C59" s="112">
        <v>44.3</v>
      </c>
      <c r="D59" s="112">
        <v>2</v>
      </c>
      <c r="E59" s="112">
        <v>50.8</v>
      </c>
      <c r="F59" s="112">
        <v>11</v>
      </c>
      <c r="G59" s="112"/>
      <c r="H59" s="255">
        <f t="shared" si="6"/>
        <v>95.1</v>
      </c>
    </row>
    <row r="60" spans="1:14" x14ac:dyDescent="0.35">
      <c r="A60" s="113"/>
      <c r="B60" s="114"/>
      <c r="C60" s="115"/>
      <c r="D60" s="115"/>
      <c r="E60" s="115"/>
      <c r="F60" s="115"/>
      <c r="G60" s="115"/>
      <c r="I60" s="115"/>
      <c r="J60" s="115"/>
      <c r="K60" s="115"/>
      <c r="L60" s="115"/>
      <c r="M60" s="116"/>
    </row>
    <row r="61" spans="1:14" x14ac:dyDescent="0.35">
      <c r="A61" s="113"/>
      <c r="B61" s="114"/>
      <c r="C61" s="115"/>
      <c r="D61" s="115"/>
      <c r="E61" s="115"/>
      <c r="F61" s="115"/>
      <c r="G61" s="115"/>
      <c r="I61" s="115"/>
      <c r="J61" s="115"/>
      <c r="K61" s="115"/>
      <c r="L61" s="115"/>
      <c r="M61" s="115"/>
    </row>
    <row r="62" spans="1:14" x14ac:dyDescent="0.35">
      <c r="J62"/>
      <c r="L62"/>
      <c r="N62"/>
    </row>
    <row r="63" spans="1:14" x14ac:dyDescent="0.35">
      <c r="J63"/>
      <c r="L63"/>
      <c r="N63"/>
    </row>
    <row r="64" spans="1:14" x14ac:dyDescent="0.35">
      <c r="H64"/>
      <c r="J64"/>
      <c r="L64"/>
      <c r="N64"/>
    </row>
    <row r="65" spans="8:14" x14ac:dyDescent="0.35">
      <c r="H65"/>
      <c r="J65"/>
      <c r="L65"/>
      <c r="N65"/>
    </row>
    <row r="66" spans="8:14" x14ac:dyDescent="0.35">
      <c r="H66"/>
      <c r="J66"/>
      <c r="L66"/>
      <c r="N66"/>
    </row>
    <row r="67" spans="8:14" x14ac:dyDescent="0.35">
      <c r="H67"/>
      <c r="J67"/>
      <c r="L67"/>
      <c r="N67"/>
    </row>
    <row r="68" spans="8:14" x14ac:dyDescent="0.35">
      <c r="H68"/>
      <c r="J68"/>
      <c r="L68"/>
      <c r="N68"/>
    </row>
    <row r="69" spans="8:14" x14ac:dyDescent="0.35">
      <c r="H69"/>
      <c r="J69"/>
      <c r="L69"/>
      <c r="N69"/>
    </row>
    <row r="70" spans="8:14" x14ac:dyDescent="0.35">
      <c r="H70"/>
      <c r="J70"/>
      <c r="L70"/>
      <c r="N70"/>
    </row>
    <row r="71" spans="8:14" x14ac:dyDescent="0.35">
      <c r="H71"/>
      <c r="J71"/>
      <c r="L71"/>
      <c r="N71"/>
    </row>
    <row r="72" spans="8:14" x14ac:dyDescent="0.35">
      <c r="H72"/>
      <c r="J72"/>
      <c r="L72"/>
      <c r="N72"/>
    </row>
    <row r="73" spans="8:14" x14ac:dyDescent="0.35">
      <c r="H73"/>
      <c r="J73"/>
      <c r="L73"/>
      <c r="N73"/>
    </row>
    <row r="74" spans="8:14" x14ac:dyDescent="0.35">
      <c r="H74"/>
      <c r="J74"/>
      <c r="L74"/>
      <c r="N74"/>
    </row>
  </sheetData>
  <sortState xmlns:xlrd2="http://schemas.microsoft.com/office/spreadsheetml/2017/richdata2" ref="A4:AB40">
    <sortCondition ref="A3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0C88-582A-41C1-B7D6-83E1DCC130A7}">
  <dimension ref="A1:AB40"/>
  <sheetViews>
    <sheetView zoomScale="94" workbookViewId="0">
      <selection activeCell="AD13" sqref="AD13"/>
    </sheetView>
  </sheetViews>
  <sheetFormatPr baseColWidth="10" defaultRowHeight="14.5" x14ac:dyDescent="0.35"/>
  <cols>
    <col min="1" max="1" width="14.453125" customWidth="1"/>
    <col min="3" max="3" width="18.453125" bestFit="1" customWidth="1"/>
    <col min="5" max="5" width="8.1796875" bestFit="1" customWidth="1"/>
    <col min="6" max="6" width="7.26953125" bestFit="1" customWidth="1"/>
    <col min="7" max="7" width="5.54296875" customWidth="1"/>
    <col min="8" max="8" width="7.453125" customWidth="1"/>
    <col min="9" max="9" width="8.81640625" bestFit="1" customWidth="1"/>
    <col min="10" max="10" width="4.54296875" bestFit="1" customWidth="1"/>
    <col min="11" max="11" width="9.90625" customWidth="1"/>
    <col min="12" max="12" width="4.54296875" bestFit="1" customWidth="1"/>
    <col min="13" max="13" width="9.26953125" bestFit="1" customWidth="1"/>
    <col min="14" max="14" width="4.54296875" bestFit="1" customWidth="1"/>
    <col min="15" max="15" width="8.90625" customWidth="1"/>
    <col min="16" max="16" width="4.54296875" bestFit="1" customWidth="1"/>
    <col min="17" max="17" width="7.6328125" customWidth="1"/>
    <col min="18" max="18" width="4.54296875" bestFit="1" customWidth="1"/>
    <col min="19" max="19" width="7.54296875" customWidth="1"/>
    <col min="20" max="20" width="8.36328125" customWidth="1"/>
    <col min="21" max="21" width="6.453125" customWidth="1"/>
  </cols>
  <sheetData>
    <row r="1" spans="1:28" ht="15" thickBot="1" x14ac:dyDescent="0.4"/>
    <row r="2" spans="1:28" x14ac:dyDescent="0.35">
      <c r="E2" s="53" t="s">
        <v>137</v>
      </c>
      <c r="F2" s="54"/>
      <c r="G2" s="54"/>
      <c r="H2" s="54"/>
      <c r="I2" s="54"/>
      <c r="J2" s="54"/>
      <c r="K2" s="54"/>
      <c r="L2" s="54"/>
      <c r="M2" s="54"/>
      <c r="N2" s="55"/>
      <c r="O2" s="57" t="s">
        <v>142</v>
      </c>
      <c r="P2" s="57"/>
      <c r="Q2" s="57"/>
      <c r="R2" s="57"/>
      <c r="S2" s="57"/>
      <c r="T2" s="57"/>
      <c r="U2" s="57"/>
      <c r="V2" s="58"/>
      <c r="W2" s="59"/>
      <c r="X2" s="59"/>
      <c r="Y2" s="59"/>
      <c r="Z2" s="60"/>
      <c r="AA2" s="2"/>
      <c r="AB2" s="2"/>
    </row>
    <row r="3" spans="1:28" s="2" customFormat="1" x14ac:dyDescent="0.35">
      <c r="A3" s="3" t="s">
        <v>1</v>
      </c>
      <c r="B3" s="3" t="s">
        <v>2</v>
      </c>
      <c r="C3" s="3" t="s">
        <v>3</v>
      </c>
      <c r="D3" s="20" t="s">
        <v>29</v>
      </c>
      <c r="E3" s="23" t="s">
        <v>99</v>
      </c>
      <c r="F3" s="13" t="s">
        <v>138</v>
      </c>
      <c r="G3" s="13" t="s">
        <v>144</v>
      </c>
      <c r="H3" s="180" t="s">
        <v>166</v>
      </c>
      <c r="I3" s="13" t="s">
        <v>139</v>
      </c>
      <c r="J3" s="13" t="s">
        <v>144</v>
      </c>
      <c r="K3" s="13" t="s">
        <v>140</v>
      </c>
      <c r="L3" s="13" t="s">
        <v>144</v>
      </c>
      <c r="M3" s="13" t="s">
        <v>141</v>
      </c>
      <c r="N3" s="24" t="s">
        <v>144</v>
      </c>
      <c r="O3" s="62" t="s">
        <v>99</v>
      </c>
      <c r="P3" s="128" t="s">
        <v>144</v>
      </c>
      <c r="Q3" s="29" t="s">
        <v>143</v>
      </c>
      <c r="R3" s="29" t="s">
        <v>144</v>
      </c>
      <c r="S3" s="29" t="s">
        <v>166</v>
      </c>
      <c r="T3" s="29" t="s">
        <v>100</v>
      </c>
      <c r="U3" s="35" t="s">
        <v>144</v>
      </c>
      <c r="V3" s="32" t="s">
        <v>99</v>
      </c>
      <c r="W3" s="33" t="s">
        <v>143</v>
      </c>
      <c r="X3" s="33" t="s">
        <v>144</v>
      </c>
      <c r="Y3" s="33" t="s">
        <v>100</v>
      </c>
      <c r="Z3" s="34" t="s">
        <v>144</v>
      </c>
      <c r="AA3" s="22" t="s">
        <v>101</v>
      </c>
      <c r="AB3" s="3" t="s">
        <v>102</v>
      </c>
    </row>
    <row r="4" spans="1:28" x14ac:dyDescent="0.35">
      <c r="A4" s="67" t="s">
        <v>121</v>
      </c>
      <c r="B4" s="67" t="s">
        <v>103</v>
      </c>
      <c r="C4" s="67" t="s">
        <v>8</v>
      </c>
      <c r="D4" s="68">
        <v>2009</v>
      </c>
      <c r="E4" s="164"/>
      <c r="F4" s="165"/>
      <c r="G4" s="166"/>
      <c r="H4" s="165"/>
      <c r="I4" s="165"/>
      <c r="J4" s="166"/>
      <c r="K4" s="165"/>
      <c r="L4" s="166"/>
      <c r="M4" s="165"/>
      <c r="N4" s="167"/>
      <c r="O4" s="142">
        <v>39.055</v>
      </c>
      <c r="P4" s="133"/>
      <c r="Q4" s="143">
        <v>44.96</v>
      </c>
      <c r="R4" s="144">
        <v>8.6999999999999993</v>
      </c>
      <c r="S4" s="143">
        <f>O4+Q4</f>
        <v>84.015000000000001</v>
      </c>
      <c r="T4" s="143">
        <v>45.284999999999997</v>
      </c>
      <c r="U4" s="145">
        <v>8.6999999999999993</v>
      </c>
      <c r="V4" s="42"/>
      <c r="W4" s="36"/>
      <c r="X4" s="36"/>
      <c r="Y4" s="36"/>
      <c r="Z4" s="43"/>
      <c r="AA4" s="259"/>
      <c r="AB4" s="6"/>
    </row>
    <row r="5" spans="1:28" x14ac:dyDescent="0.35">
      <c r="A5" s="65" t="s">
        <v>122</v>
      </c>
      <c r="B5" s="65" t="s">
        <v>104</v>
      </c>
      <c r="C5" s="65" t="s">
        <v>17</v>
      </c>
      <c r="D5" s="66">
        <v>2007</v>
      </c>
      <c r="E5" s="164"/>
      <c r="F5" s="165"/>
      <c r="G5" s="166"/>
      <c r="H5" s="165"/>
      <c r="I5" s="165"/>
      <c r="J5" s="166"/>
      <c r="K5" s="165"/>
      <c r="L5" s="166"/>
      <c r="M5" s="165"/>
      <c r="N5" s="167"/>
      <c r="O5" s="146">
        <v>41.284999999999997</v>
      </c>
      <c r="P5" s="147"/>
      <c r="Q5" s="148">
        <v>49.71</v>
      </c>
      <c r="R5" s="144">
        <v>12.2</v>
      </c>
      <c r="S5" s="148">
        <f t="shared" ref="S5:S21" si="0">O5+Q5</f>
        <v>90.995000000000005</v>
      </c>
      <c r="T5" s="143">
        <v>20.079999999999998</v>
      </c>
      <c r="U5" s="145">
        <v>4.7</v>
      </c>
      <c r="V5" s="42"/>
      <c r="W5" s="36"/>
      <c r="X5" s="36"/>
      <c r="Y5" s="36"/>
      <c r="Z5" s="43"/>
      <c r="AA5" s="259">
        <v>90.995000000000005</v>
      </c>
      <c r="AB5" s="119"/>
    </row>
    <row r="6" spans="1:28" x14ac:dyDescent="0.35">
      <c r="A6" s="65" t="s">
        <v>123</v>
      </c>
      <c r="B6" s="65" t="s">
        <v>119</v>
      </c>
      <c r="C6" s="65" t="s">
        <v>18</v>
      </c>
      <c r="D6" s="66">
        <v>2007</v>
      </c>
      <c r="E6" s="164"/>
      <c r="F6" s="165"/>
      <c r="G6" s="166"/>
      <c r="H6" s="165"/>
      <c r="I6" s="165"/>
      <c r="J6" s="166"/>
      <c r="K6" s="165"/>
      <c r="L6" s="166"/>
      <c r="M6" s="165"/>
      <c r="N6" s="167"/>
      <c r="O6" s="146">
        <v>40.869999999999997</v>
      </c>
      <c r="P6" s="147"/>
      <c r="Q6" s="148">
        <v>47.85</v>
      </c>
      <c r="R6" s="144">
        <v>10.1</v>
      </c>
      <c r="S6" s="148">
        <f t="shared" si="0"/>
        <v>88.72</v>
      </c>
      <c r="T6" s="143">
        <v>23.26</v>
      </c>
      <c r="U6" s="145">
        <v>5.8</v>
      </c>
      <c r="V6" s="42"/>
      <c r="W6" s="36"/>
      <c r="X6" s="36"/>
      <c r="Y6" s="36"/>
      <c r="Z6" s="43"/>
      <c r="AA6" s="259">
        <v>88.72</v>
      </c>
      <c r="AB6" s="119"/>
    </row>
    <row r="7" spans="1:28" x14ac:dyDescent="0.35">
      <c r="A7" s="65" t="s">
        <v>93</v>
      </c>
      <c r="B7" s="65" t="s">
        <v>105</v>
      </c>
      <c r="C7" s="65" t="s">
        <v>13</v>
      </c>
      <c r="D7" s="66">
        <v>2007</v>
      </c>
      <c r="E7" s="168"/>
      <c r="F7" s="169"/>
      <c r="G7" s="170"/>
      <c r="H7" s="169"/>
      <c r="I7" s="169"/>
      <c r="J7" s="170"/>
      <c r="K7" s="169"/>
      <c r="L7" s="170"/>
      <c r="M7" s="169"/>
      <c r="N7" s="171"/>
      <c r="O7" s="149">
        <v>41.045000000000002</v>
      </c>
      <c r="P7" s="150"/>
      <c r="Q7" s="151">
        <v>46.24</v>
      </c>
      <c r="R7" s="152">
        <v>9.6</v>
      </c>
      <c r="S7" s="143">
        <f t="shared" si="0"/>
        <v>87.284999999999997</v>
      </c>
      <c r="T7" s="151">
        <v>46.975000000000001</v>
      </c>
      <c r="U7" s="153">
        <v>9.6</v>
      </c>
      <c r="V7" s="44"/>
      <c r="W7" s="37"/>
      <c r="X7" s="37"/>
      <c r="Y7" s="37"/>
      <c r="Z7" s="45"/>
      <c r="AA7" s="260"/>
      <c r="AB7" s="7"/>
    </row>
    <row r="8" spans="1:28" x14ac:dyDescent="0.35">
      <c r="A8" s="65" t="s">
        <v>124</v>
      </c>
      <c r="B8" s="65" t="s">
        <v>106</v>
      </c>
      <c r="C8" s="65" t="s">
        <v>4</v>
      </c>
      <c r="D8" s="66">
        <v>2007</v>
      </c>
      <c r="E8" s="168"/>
      <c r="F8" s="169"/>
      <c r="G8" s="170"/>
      <c r="H8" s="169"/>
      <c r="I8" s="169"/>
      <c r="J8" s="170"/>
      <c r="K8" s="169"/>
      <c r="L8" s="170"/>
      <c r="M8" s="169"/>
      <c r="N8" s="171"/>
      <c r="O8" s="149">
        <v>40.895000000000003</v>
      </c>
      <c r="P8" s="150"/>
      <c r="Q8" s="151">
        <v>46.335000000000001</v>
      </c>
      <c r="R8" s="152">
        <v>8.9</v>
      </c>
      <c r="S8" s="143">
        <f t="shared" si="0"/>
        <v>87.23</v>
      </c>
      <c r="T8" s="151">
        <v>43.13</v>
      </c>
      <c r="U8" s="153">
        <v>9.1</v>
      </c>
      <c r="V8" s="44"/>
      <c r="W8" s="37"/>
      <c r="X8" s="33"/>
      <c r="Y8" s="33"/>
      <c r="Z8" s="34"/>
      <c r="AA8" s="260"/>
      <c r="AB8" s="7"/>
    </row>
    <row r="9" spans="1:28" x14ac:dyDescent="0.35">
      <c r="A9" s="65" t="s">
        <v>125</v>
      </c>
      <c r="B9" s="65" t="s">
        <v>107</v>
      </c>
      <c r="C9" s="65" t="s">
        <v>11</v>
      </c>
      <c r="D9" s="66">
        <v>2007</v>
      </c>
      <c r="E9" s="117">
        <v>43.494999999999997</v>
      </c>
      <c r="F9" s="118">
        <v>51.34</v>
      </c>
      <c r="G9" s="155">
        <v>11.1</v>
      </c>
      <c r="H9" s="154">
        <f>E9+F9</f>
        <v>94.835000000000008</v>
      </c>
      <c r="I9" s="169"/>
      <c r="J9" s="170"/>
      <c r="K9" s="169"/>
      <c r="L9" s="170"/>
      <c r="M9" s="15">
        <v>51.475000000000001</v>
      </c>
      <c r="N9" s="171">
        <v>11.1</v>
      </c>
      <c r="O9" s="149">
        <v>43.164999999999999</v>
      </c>
      <c r="P9" s="150"/>
      <c r="Q9" s="154">
        <v>51.62</v>
      </c>
      <c r="R9" s="152">
        <v>11.9</v>
      </c>
      <c r="S9" s="148">
        <f t="shared" si="0"/>
        <v>94.784999999999997</v>
      </c>
      <c r="T9" s="151">
        <v>51.36</v>
      </c>
      <c r="U9" s="153">
        <v>11.9</v>
      </c>
      <c r="V9" s="44"/>
      <c r="W9" s="37"/>
      <c r="X9" s="33"/>
      <c r="Y9" s="33"/>
      <c r="Z9" s="34"/>
      <c r="AA9" s="149">
        <f>E9+F9+Q9+O9</f>
        <v>189.62</v>
      </c>
      <c r="AB9" s="72"/>
    </row>
    <row r="10" spans="1:28" x14ac:dyDescent="0.35">
      <c r="A10" s="4" t="s">
        <v>126</v>
      </c>
      <c r="B10" s="4" t="s">
        <v>108</v>
      </c>
      <c r="C10" s="4" t="s">
        <v>26</v>
      </c>
      <c r="D10" s="21">
        <v>2005</v>
      </c>
      <c r="E10" s="117">
        <v>43.945</v>
      </c>
      <c r="F10" s="118">
        <v>53.77</v>
      </c>
      <c r="G10" s="155">
        <v>13.1</v>
      </c>
      <c r="H10" s="154">
        <f t="shared" ref="H10:H14" si="1">E10+F10</f>
        <v>97.715000000000003</v>
      </c>
      <c r="I10" s="118">
        <v>52.935000000000002</v>
      </c>
      <c r="J10" s="170">
        <v>13.2</v>
      </c>
      <c r="K10" s="169"/>
      <c r="L10" s="170"/>
      <c r="M10" s="15">
        <v>51.984999999999999</v>
      </c>
      <c r="N10" s="171">
        <v>13.1</v>
      </c>
      <c r="O10" s="149">
        <v>44.1</v>
      </c>
      <c r="P10" s="150"/>
      <c r="Q10" s="151">
        <v>52.75</v>
      </c>
      <c r="R10" s="152">
        <v>13.3</v>
      </c>
      <c r="S10" s="143">
        <f t="shared" si="0"/>
        <v>96.85</v>
      </c>
      <c r="T10" s="151">
        <v>52.82</v>
      </c>
      <c r="U10" s="153">
        <v>13.3</v>
      </c>
      <c r="V10" s="44"/>
      <c r="W10" s="37"/>
      <c r="X10" s="37"/>
      <c r="Y10" s="37"/>
      <c r="Z10" s="45"/>
      <c r="AA10" s="149">
        <f>E10+F10+I10+O10</f>
        <v>194.75</v>
      </c>
      <c r="AB10" s="72"/>
    </row>
    <row r="11" spans="1:28" x14ac:dyDescent="0.35">
      <c r="A11" s="4" t="s">
        <v>127</v>
      </c>
      <c r="B11" s="5" t="s">
        <v>109</v>
      </c>
      <c r="C11" s="4" t="s">
        <v>23</v>
      </c>
      <c r="D11" s="21">
        <v>2005</v>
      </c>
      <c r="E11" s="117">
        <v>44.28</v>
      </c>
      <c r="F11" s="15">
        <v>53.2</v>
      </c>
      <c r="G11" s="170">
        <v>14.3</v>
      </c>
      <c r="H11" s="169">
        <f t="shared" si="1"/>
        <v>97.48</v>
      </c>
      <c r="I11" s="15">
        <v>53.204999999999998</v>
      </c>
      <c r="J11" s="170">
        <v>14.3</v>
      </c>
      <c r="K11" s="15">
        <v>54.534999999999997</v>
      </c>
      <c r="L11" s="170">
        <v>14.3</v>
      </c>
      <c r="M11" s="118">
        <v>55.344999999999999</v>
      </c>
      <c r="N11" s="171">
        <v>14.3</v>
      </c>
      <c r="O11" s="149">
        <v>43.695</v>
      </c>
      <c r="P11" s="150"/>
      <c r="Q11" s="154">
        <v>55.335000000000001</v>
      </c>
      <c r="R11" s="155">
        <v>14.3</v>
      </c>
      <c r="S11" s="148">
        <f t="shared" si="0"/>
        <v>99.03</v>
      </c>
      <c r="T11" s="151">
        <v>6.27</v>
      </c>
      <c r="U11" s="153">
        <v>1.7</v>
      </c>
      <c r="V11" s="44"/>
      <c r="W11" s="37"/>
      <c r="X11" s="37"/>
      <c r="Y11" s="37"/>
      <c r="Z11" s="45"/>
      <c r="AA11" s="149">
        <f>E11+M11+O11+Q11</f>
        <v>198.655</v>
      </c>
      <c r="AB11" s="72"/>
    </row>
    <row r="12" spans="1:28" x14ac:dyDescent="0.35">
      <c r="A12" s="4" t="s">
        <v>128</v>
      </c>
      <c r="B12" s="5" t="s">
        <v>110</v>
      </c>
      <c r="C12" s="4" t="s">
        <v>18</v>
      </c>
      <c r="D12" s="21">
        <v>2005</v>
      </c>
      <c r="E12" s="168"/>
      <c r="F12" s="169"/>
      <c r="G12" s="170"/>
      <c r="H12" s="169"/>
      <c r="I12" s="169"/>
      <c r="J12" s="170"/>
      <c r="K12" s="169"/>
      <c r="L12" s="170"/>
      <c r="M12" s="169"/>
      <c r="N12" s="171"/>
      <c r="O12" s="156">
        <v>42.005000000000003</v>
      </c>
      <c r="P12" s="132"/>
      <c r="Q12" s="151">
        <v>25.684999999999999</v>
      </c>
      <c r="R12" s="152">
        <v>5.8</v>
      </c>
      <c r="S12" s="143">
        <f t="shared" si="0"/>
        <v>67.69</v>
      </c>
      <c r="T12" s="151">
        <v>10.175000000000001</v>
      </c>
      <c r="U12" s="153">
        <v>2</v>
      </c>
      <c r="V12" s="44"/>
      <c r="W12" s="37"/>
      <c r="X12" s="37"/>
      <c r="Y12" s="37"/>
      <c r="Z12" s="45"/>
      <c r="AA12" s="260"/>
      <c r="AB12" s="7"/>
    </row>
    <row r="13" spans="1:28" x14ac:dyDescent="0.35">
      <c r="A13" s="4" t="s">
        <v>129</v>
      </c>
      <c r="B13" s="5" t="s">
        <v>111</v>
      </c>
      <c r="C13" s="4" t="s">
        <v>27</v>
      </c>
      <c r="D13" s="21">
        <v>2005</v>
      </c>
      <c r="E13" s="168"/>
      <c r="F13" s="169"/>
      <c r="G13" s="170"/>
      <c r="H13" s="169"/>
      <c r="I13" s="169"/>
      <c r="J13" s="170"/>
      <c r="K13" s="169"/>
      <c r="L13" s="170"/>
      <c r="M13" s="169"/>
      <c r="N13" s="171"/>
      <c r="O13" s="156"/>
      <c r="P13" s="132"/>
      <c r="Q13" s="151"/>
      <c r="R13" s="152"/>
      <c r="S13" s="143"/>
      <c r="T13" s="151"/>
      <c r="U13" s="153"/>
      <c r="V13" s="44"/>
      <c r="W13" s="37"/>
      <c r="X13" s="37"/>
      <c r="Y13" s="37"/>
      <c r="Z13" s="45"/>
      <c r="AA13" s="260"/>
      <c r="AB13" s="7"/>
    </row>
    <row r="14" spans="1:28" x14ac:dyDescent="0.35">
      <c r="A14" s="4" t="s">
        <v>130</v>
      </c>
      <c r="B14" s="4" t="s">
        <v>112</v>
      </c>
      <c r="C14" s="4" t="s">
        <v>15</v>
      </c>
      <c r="D14" s="21">
        <v>2004</v>
      </c>
      <c r="E14" s="117">
        <v>44.384999999999998</v>
      </c>
      <c r="F14" s="118">
        <v>55.274999999999999</v>
      </c>
      <c r="G14" s="155">
        <v>14.4</v>
      </c>
      <c r="H14" s="154">
        <f t="shared" si="1"/>
        <v>99.66</v>
      </c>
      <c r="I14" s="118">
        <v>55.454999999999998</v>
      </c>
      <c r="J14" s="170">
        <v>14.2</v>
      </c>
      <c r="K14" s="16">
        <v>22.594999999999999</v>
      </c>
      <c r="L14" s="172">
        <v>6.5</v>
      </c>
      <c r="M14" s="16">
        <v>41.97</v>
      </c>
      <c r="N14" s="171">
        <v>10</v>
      </c>
      <c r="O14" s="149">
        <v>46.395000000000003</v>
      </c>
      <c r="P14" s="150">
        <v>2.7</v>
      </c>
      <c r="Q14" s="151">
        <v>11.12</v>
      </c>
      <c r="R14" s="152">
        <v>3.2</v>
      </c>
      <c r="S14" s="143">
        <f t="shared" si="0"/>
        <v>57.515000000000001</v>
      </c>
      <c r="T14" s="151">
        <v>21.484999999999999</v>
      </c>
      <c r="U14" s="153">
        <v>5.8</v>
      </c>
      <c r="V14" s="44"/>
      <c r="W14" s="37"/>
      <c r="X14" s="37"/>
      <c r="Y14" s="37"/>
      <c r="Z14" s="45"/>
      <c r="AA14" s="149">
        <f>E14+O14+F14+I14</f>
        <v>201.51</v>
      </c>
      <c r="AB14" s="72"/>
    </row>
    <row r="15" spans="1:28" x14ac:dyDescent="0.35">
      <c r="A15" s="4" t="s">
        <v>132</v>
      </c>
      <c r="B15" s="5" t="s">
        <v>114</v>
      </c>
      <c r="C15" s="4" t="s">
        <v>15</v>
      </c>
      <c r="D15" s="21">
        <v>2003</v>
      </c>
      <c r="E15" s="173"/>
      <c r="F15" s="174"/>
      <c r="G15" s="172"/>
      <c r="H15" s="169"/>
      <c r="I15" s="174"/>
      <c r="J15" s="172"/>
      <c r="K15" s="174"/>
      <c r="L15" s="172"/>
      <c r="M15" s="174"/>
      <c r="N15" s="175"/>
      <c r="O15" s="157">
        <v>46.594999999999999</v>
      </c>
      <c r="P15" s="135">
        <v>2.7</v>
      </c>
      <c r="Q15" s="158">
        <v>56.47</v>
      </c>
      <c r="R15" s="159">
        <v>14.8</v>
      </c>
      <c r="S15" s="148">
        <f t="shared" si="0"/>
        <v>103.065</v>
      </c>
      <c r="T15" s="158">
        <v>56.14</v>
      </c>
      <c r="U15" s="160">
        <v>15.4</v>
      </c>
      <c r="V15" s="46"/>
      <c r="W15" s="38"/>
      <c r="X15" s="38"/>
      <c r="Y15" s="38"/>
      <c r="Z15" s="47"/>
      <c r="AA15" s="157">
        <f>O15+Q15+T15</f>
        <v>159.20499999999998</v>
      </c>
      <c r="AB15" s="73"/>
    </row>
    <row r="16" spans="1:28" x14ac:dyDescent="0.35">
      <c r="A16" s="4" t="s">
        <v>136</v>
      </c>
      <c r="B16" s="5" t="s">
        <v>118</v>
      </c>
      <c r="C16" s="4" t="s">
        <v>17</v>
      </c>
      <c r="D16" s="21">
        <v>2003</v>
      </c>
      <c r="E16" s="173"/>
      <c r="F16" s="174"/>
      <c r="G16" s="172"/>
      <c r="H16" s="169"/>
      <c r="I16" s="174"/>
      <c r="J16" s="172"/>
      <c r="K16" s="174"/>
      <c r="L16" s="172"/>
      <c r="M16" s="174"/>
      <c r="N16" s="175"/>
      <c r="O16" s="161">
        <v>45.045000000000002</v>
      </c>
      <c r="P16" s="134">
        <v>2.1</v>
      </c>
      <c r="Q16" s="162">
        <v>10.92</v>
      </c>
      <c r="R16" s="163">
        <v>3.1</v>
      </c>
      <c r="S16" s="143">
        <f t="shared" si="0"/>
        <v>55.965000000000003</v>
      </c>
      <c r="T16" s="162">
        <v>46.215000000000003</v>
      </c>
      <c r="U16" s="160">
        <v>9.5</v>
      </c>
      <c r="V16" s="46"/>
      <c r="W16" s="38"/>
      <c r="X16" s="38"/>
      <c r="Y16" s="38"/>
      <c r="Z16" s="47"/>
      <c r="AA16" s="261"/>
      <c r="AB16" s="8"/>
    </row>
    <row r="17" spans="1:28" x14ac:dyDescent="0.35">
      <c r="A17" s="4" t="s">
        <v>131</v>
      </c>
      <c r="B17" s="5" t="s">
        <v>113</v>
      </c>
      <c r="C17" s="4" t="s">
        <v>15</v>
      </c>
      <c r="D17" s="21">
        <v>2002</v>
      </c>
      <c r="E17" s="173"/>
      <c r="F17" s="174"/>
      <c r="G17" s="172"/>
      <c r="H17" s="169"/>
      <c r="I17" s="174"/>
      <c r="J17" s="172"/>
      <c r="K17" s="174"/>
      <c r="L17" s="172"/>
      <c r="M17" s="174"/>
      <c r="N17" s="175"/>
      <c r="O17" s="157">
        <v>46.55</v>
      </c>
      <c r="P17" s="135">
        <v>2.5</v>
      </c>
      <c r="Q17" s="162">
        <v>53.89</v>
      </c>
      <c r="R17" s="163">
        <v>14</v>
      </c>
      <c r="S17" s="143">
        <f t="shared" si="0"/>
        <v>100.44</v>
      </c>
      <c r="T17" s="162">
        <v>53.384999999999998</v>
      </c>
      <c r="U17" s="160">
        <v>13.6</v>
      </c>
      <c r="V17" s="46"/>
      <c r="W17" s="38"/>
      <c r="X17" s="38"/>
      <c r="Y17" s="38"/>
      <c r="Z17" s="47"/>
      <c r="AA17" s="262"/>
      <c r="AB17" s="8"/>
    </row>
    <row r="18" spans="1:28" x14ac:dyDescent="0.35">
      <c r="A18" s="4" t="s">
        <v>134</v>
      </c>
      <c r="B18" s="5" t="s">
        <v>115</v>
      </c>
      <c r="C18" s="4" t="s">
        <v>25</v>
      </c>
      <c r="D18" s="21">
        <v>2001</v>
      </c>
      <c r="E18" s="26"/>
      <c r="F18" s="19"/>
      <c r="G18" s="172"/>
      <c r="H18" s="169"/>
      <c r="I18" s="15"/>
      <c r="J18" s="172"/>
      <c r="K18" s="174"/>
      <c r="L18" s="172"/>
      <c r="M18" s="19"/>
      <c r="N18" s="175"/>
      <c r="O18" s="61"/>
      <c r="P18" s="136"/>
      <c r="Q18" s="30"/>
      <c r="R18" s="163"/>
      <c r="S18" s="143"/>
      <c r="T18" s="31"/>
      <c r="U18" s="160"/>
      <c r="V18" s="46"/>
      <c r="W18" s="38"/>
      <c r="X18" s="38"/>
      <c r="Y18" s="38"/>
      <c r="Z18" s="47"/>
      <c r="AA18" s="262"/>
      <c r="AB18" s="8"/>
    </row>
    <row r="19" spans="1:28" x14ac:dyDescent="0.35">
      <c r="A19" s="4" t="s">
        <v>135</v>
      </c>
      <c r="B19" s="5" t="s">
        <v>117</v>
      </c>
      <c r="C19" s="4" t="s">
        <v>28</v>
      </c>
      <c r="D19" s="21">
        <v>2001</v>
      </c>
      <c r="E19" s="173"/>
      <c r="F19" s="174"/>
      <c r="G19" s="172"/>
      <c r="H19" s="169"/>
      <c r="I19" s="174"/>
      <c r="J19" s="172"/>
      <c r="K19" s="174"/>
      <c r="L19" s="172"/>
      <c r="M19" s="174"/>
      <c r="N19" s="175"/>
      <c r="O19" s="161">
        <v>29.225000000000001</v>
      </c>
      <c r="P19" s="134">
        <v>0.7</v>
      </c>
      <c r="Q19" s="162">
        <v>11.15</v>
      </c>
      <c r="R19" s="163">
        <v>2.9</v>
      </c>
      <c r="S19" s="143">
        <v>40.375</v>
      </c>
      <c r="T19" s="162">
        <v>10.58</v>
      </c>
      <c r="U19" s="160">
        <v>2.9</v>
      </c>
      <c r="V19" s="46"/>
      <c r="W19" s="38"/>
      <c r="X19" s="38"/>
      <c r="Y19" s="38"/>
      <c r="Z19" s="47"/>
      <c r="AA19" s="261"/>
      <c r="AB19" s="8"/>
    </row>
    <row r="20" spans="1:28" x14ac:dyDescent="0.35">
      <c r="A20" s="140" t="s">
        <v>133</v>
      </c>
      <c r="B20" s="140" t="s">
        <v>120</v>
      </c>
      <c r="C20" s="140" t="s">
        <v>9</v>
      </c>
      <c r="D20" s="141">
        <v>2000</v>
      </c>
      <c r="E20" s="173"/>
      <c r="F20" s="174"/>
      <c r="G20" s="172"/>
      <c r="H20" s="169"/>
      <c r="I20" s="174"/>
      <c r="J20" s="172"/>
      <c r="K20" s="174"/>
      <c r="L20" s="172"/>
      <c r="M20" s="174"/>
      <c r="N20" s="175"/>
      <c r="O20" s="161">
        <v>44.155000000000001</v>
      </c>
      <c r="P20" s="134">
        <v>2.5</v>
      </c>
      <c r="Q20" s="162">
        <v>23.78</v>
      </c>
      <c r="R20" s="163">
        <v>5.6</v>
      </c>
      <c r="S20" s="143">
        <f t="shared" si="0"/>
        <v>67.935000000000002</v>
      </c>
      <c r="T20" s="162">
        <v>51.835000000000001</v>
      </c>
      <c r="U20" s="160">
        <v>13.8</v>
      </c>
      <c r="V20" s="46"/>
      <c r="W20" s="38"/>
      <c r="X20" s="38"/>
      <c r="Y20" s="38"/>
      <c r="Z20" s="47"/>
      <c r="AA20" s="261"/>
      <c r="AB20" s="8"/>
    </row>
    <row r="21" spans="1:28" x14ac:dyDescent="0.35">
      <c r="A21" s="140" t="s">
        <v>92</v>
      </c>
      <c r="B21" s="140" t="s">
        <v>116</v>
      </c>
      <c r="C21" s="140" t="s">
        <v>16</v>
      </c>
      <c r="D21" s="141">
        <v>2000</v>
      </c>
      <c r="E21" s="173"/>
      <c r="F21" s="174"/>
      <c r="G21" s="172"/>
      <c r="H21" s="169"/>
      <c r="I21" s="174"/>
      <c r="J21" s="172"/>
      <c r="K21" s="174"/>
      <c r="L21" s="172"/>
      <c r="M21" s="174"/>
      <c r="N21" s="175"/>
      <c r="O21" s="161">
        <v>47.15</v>
      </c>
      <c r="P21" s="134">
        <v>2.9</v>
      </c>
      <c r="Q21" s="162">
        <v>55.54</v>
      </c>
      <c r="R21" s="163">
        <v>14.4</v>
      </c>
      <c r="S21" s="143">
        <f t="shared" si="0"/>
        <v>102.69</v>
      </c>
      <c r="T21" s="162">
        <v>54.924999999999997</v>
      </c>
      <c r="U21" s="160">
        <v>14.4</v>
      </c>
      <c r="V21" s="46"/>
      <c r="W21" s="38"/>
      <c r="X21" s="38"/>
      <c r="Y21" s="38"/>
      <c r="Z21" s="47"/>
      <c r="AA21" s="261"/>
      <c r="AB21" s="8"/>
    </row>
    <row r="22" spans="1:28" x14ac:dyDescent="0.35">
      <c r="A22" s="1"/>
      <c r="B22" s="1"/>
      <c r="C22" s="1"/>
      <c r="D22" s="1"/>
      <c r="E22" s="173"/>
      <c r="F22" s="174"/>
      <c r="G22" s="172"/>
      <c r="H22" s="169"/>
      <c r="I22" s="174"/>
      <c r="J22" s="172"/>
      <c r="K22" s="174"/>
      <c r="L22" s="172"/>
      <c r="M22" s="174"/>
      <c r="N22" s="175"/>
      <c r="O22" s="161"/>
      <c r="P22" s="134"/>
      <c r="Q22" s="162"/>
      <c r="R22" s="163"/>
      <c r="S22" s="162"/>
      <c r="T22" s="162"/>
      <c r="U22" s="160"/>
      <c r="V22" s="46"/>
      <c r="W22" s="38"/>
      <c r="X22" s="38"/>
      <c r="Y22" s="38"/>
      <c r="Z22" s="47"/>
      <c r="AA22" s="261"/>
      <c r="AB22" s="8"/>
    </row>
    <row r="23" spans="1:28" ht="15" thickBot="1" x14ac:dyDescent="0.4">
      <c r="A23" s="1"/>
      <c r="B23" s="1"/>
      <c r="C23" s="1"/>
      <c r="D23" s="1"/>
      <c r="E23" s="176"/>
      <c r="F23" s="177"/>
      <c r="G23" s="178"/>
      <c r="H23" s="177"/>
      <c r="I23" s="177"/>
      <c r="J23" s="178"/>
      <c r="K23" s="177"/>
      <c r="L23" s="177"/>
      <c r="M23" s="177"/>
      <c r="N23" s="179"/>
      <c r="O23" s="161"/>
      <c r="P23" s="161"/>
      <c r="Q23" s="162"/>
      <c r="R23" s="163"/>
      <c r="S23" s="162"/>
      <c r="T23" s="162"/>
      <c r="U23" s="160"/>
      <c r="V23" s="46"/>
      <c r="W23" s="38"/>
      <c r="X23" s="38"/>
      <c r="Y23" s="38"/>
      <c r="Z23" s="47"/>
      <c r="AA23" s="261"/>
      <c r="AB23" s="8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63"/>
      <c r="AB24" s="1"/>
    </row>
    <row r="25" spans="1:28" x14ac:dyDescent="0.35">
      <c r="A25" s="137" t="s">
        <v>168</v>
      </c>
    </row>
    <row r="26" spans="1:28" x14ac:dyDescent="0.35">
      <c r="A26" s="70" t="s">
        <v>145</v>
      </c>
    </row>
    <row r="27" spans="1:28" x14ac:dyDescent="0.35">
      <c r="A27" s="71" t="s">
        <v>146</v>
      </c>
    </row>
    <row r="29" spans="1:28" ht="15" thickBot="1" x14ac:dyDescent="0.4">
      <c r="A29" s="113" t="s">
        <v>164</v>
      </c>
      <c r="B29" s="114"/>
      <c r="C29" s="115"/>
      <c r="D29" s="115"/>
      <c r="E29" s="115"/>
      <c r="F29" s="115"/>
    </row>
    <row r="30" spans="1:28" x14ac:dyDescent="0.35">
      <c r="A30" s="239" t="s">
        <v>163</v>
      </c>
      <c r="B30" s="240" t="s">
        <v>156</v>
      </c>
      <c r="C30" s="241" t="s">
        <v>157</v>
      </c>
      <c r="D30" s="241" t="s">
        <v>144</v>
      </c>
      <c r="E30" s="240" t="s">
        <v>158</v>
      </c>
      <c r="F30" s="241" t="s">
        <v>144</v>
      </c>
      <c r="G30" s="248" t="s">
        <v>166</v>
      </c>
    </row>
    <row r="31" spans="1:28" x14ac:dyDescent="0.35">
      <c r="A31" s="249">
        <v>2010</v>
      </c>
      <c r="B31" s="242" t="s">
        <v>159</v>
      </c>
      <c r="C31" s="243">
        <v>39.4</v>
      </c>
      <c r="D31" s="243"/>
      <c r="E31" s="243">
        <v>45.6</v>
      </c>
      <c r="F31" s="243">
        <v>7.6</v>
      </c>
      <c r="G31" s="250">
        <f>E31+C31</f>
        <v>85</v>
      </c>
    </row>
    <row r="32" spans="1:28" x14ac:dyDescent="0.35">
      <c r="A32" s="249">
        <v>2009</v>
      </c>
      <c r="B32" s="242" t="s">
        <v>159</v>
      </c>
      <c r="C32" s="243">
        <v>39.9</v>
      </c>
      <c r="D32" s="243"/>
      <c r="E32" s="243">
        <v>46.3</v>
      </c>
      <c r="F32" s="243">
        <v>8</v>
      </c>
      <c r="G32" s="250">
        <f t="shared" ref="G32:G40" si="2">E32+C32</f>
        <v>86.199999999999989</v>
      </c>
    </row>
    <row r="33" spans="1:7" x14ac:dyDescent="0.35">
      <c r="A33" s="249">
        <v>2008</v>
      </c>
      <c r="B33" s="242" t="s">
        <v>160</v>
      </c>
      <c r="C33" s="243">
        <v>40.4</v>
      </c>
      <c r="D33" s="243"/>
      <c r="E33" s="243">
        <v>46.8</v>
      </c>
      <c r="F33" s="243">
        <v>8.1999999999999993</v>
      </c>
      <c r="G33" s="250">
        <f t="shared" si="2"/>
        <v>87.199999999999989</v>
      </c>
    </row>
    <row r="34" spans="1:7" x14ac:dyDescent="0.35">
      <c r="A34" s="251">
        <v>2007</v>
      </c>
      <c r="B34" s="244" t="s">
        <v>160</v>
      </c>
      <c r="C34" s="245">
        <v>40.799999999999997</v>
      </c>
      <c r="D34" s="245"/>
      <c r="E34" s="245">
        <v>47.6</v>
      </c>
      <c r="F34" s="245">
        <v>8.8000000000000007</v>
      </c>
      <c r="G34" s="250">
        <f t="shared" si="2"/>
        <v>88.4</v>
      </c>
    </row>
    <row r="35" spans="1:7" x14ac:dyDescent="0.35">
      <c r="A35" s="252">
        <v>2006</v>
      </c>
      <c r="B35" s="246" t="s">
        <v>161</v>
      </c>
      <c r="C35" s="247">
        <v>41.7</v>
      </c>
      <c r="D35" s="247"/>
      <c r="E35" s="247">
        <v>49.2</v>
      </c>
      <c r="F35" s="247">
        <v>9.6999999999999993</v>
      </c>
      <c r="G35" s="250">
        <f t="shared" si="2"/>
        <v>90.9</v>
      </c>
    </row>
    <row r="36" spans="1:7" x14ac:dyDescent="0.35">
      <c r="A36" s="252">
        <v>2005</v>
      </c>
      <c r="B36" s="246" t="s">
        <v>161</v>
      </c>
      <c r="C36" s="247">
        <v>42.7</v>
      </c>
      <c r="D36" s="247"/>
      <c r="E36" s="247">
        <v>51</v>
      </c>
      <c r="F36" s="247">
        <v>10.8</v>
      </c>
      <c r="G36" s="250">
        <f t="shared" si="2"/>
        <v>93.7</v>
      </c>
    </row>
    <row r="37" spans="1:7" x14ac:dyDescent="0.35">
      <c r="A37" s="252">
        <v>2004</v>
      </c>
      <c r="B37" s="246" t="s">
        <v>162</v>
      </c>
      <c r="C37" s="247">
        <v>44.3</v>
      </c>
      <c r="D37" s="247">
        <v>1.5</v>
      </c>
      <c r="E37" s="247">
        <v>52.1</v>
      </c>
      <c r="F37" s="247">
        <v>11.8</v>
      </c>
      <c r="G37" s="250">
        <f t="shared" si="2"/>
        <v>96.4</v>
      </c>
    </row>
    <row r="38" spans="1:7" x14ac:dyDescent="0.35">
      <c r="A38" s="252">
        <v>2003</v>
      </c>
      <c r="B38" s="246" t="s">
        <v>162</v>
      </c>
      <c r="C38" s="247">
        <v>45.1</v>
      </c>
      <c r="D38" s="247">
        <v>1.8</v>
      </c>
      <c r="E38" s="247">
        <v>53.2</v>
      </c>
      <c r="F38" s="247">
        <v>12.7</v>
      </c>
      <c r="G38" s="250">
        <f t="shared" si="2"/>
        <v>98.300000000000011</v>
      </c>
    </row>
    <row r="39" spans="1:7" x14ac:dyDescent="0.35">
      <c r="A39" s="252">
        <v>2002</v>
      </c>
      <c r="B39" s="246" t="s">
        <v>162</v>
      </c>
      <c r="C39" s="247">
        <v>45.9</v>
      </c>
      <c r="D39" s="247">
        <v>2.2000000000000002</v>
      </c>
      <c r="E39" s="247">
        <v>54.1</v>
      </c>
      <c r="F39" s="247">
        <v>13.5</v>
      </c>
      <c r="G39" s="250">
        <f t="shared" si="2"/>
        <v>100</v>
      </c>
    </row>
    <row r="40" spans="1:7" ht="15" thickBot="1" x14ac:dyDescent="0.4">
      <c r="A40" s="253">
        <v>2001</v>
      </c>
      <c r="B40" s="254" t="s">
        <v>162</v>
      </c>
      <c r="C40" s="112">
        <v>46.6</v>
      </c>
      <c r="D40" s="112">
        <v>2.5</v>
      </c>
      <c r="E40" s="112">
        <v>54.7</v>
      </c>
      <c r="F40" s="112">
        <v>14</v>
      </c>
      <c r="G40" s="255">
        <f t="shared" si="2"/>
        <v>101.30000000000001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NK 1 Mädchen</vt:lpstr>
      <vt:lpstr>NK 1 Jungen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Marquardt</dc:creator>
  <cp:lastModifiedBy>jasul</cp:lastModifiedBy>
  <dcterms:created xsi:type="dcterms:W3CDTF">2021-05-23T14:54:12Z</dcterms:created>
  <dcterms:modified xsi:type="dcterms:W3CDTF">2021-06-07T17:53:13Z</dcterms:modified>
</cp:coreProperties>
</file>