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ul\Desktop\"/>
    </mc:Choice>
  </mc:AlternateContent>
  <xr:revisionPtr revIDLastSave="0" documentId="8_{AFC0BCC2-E82C-46E6-820F-4146D1FA6EC0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</bookViews>
  <sheets>
    <sheet name="Mädchen" sheetId="1" r:id="rId1"/>
    <sheet name="Jungen" sheetId="2" r:id="rId2"/>
    <sheet name="Mädchen-Final NK1" sheetId="6" r:id="rId3"/>
    <sheet name="Mädchen-Final NK2" sheetId="3" r:id="rId4"/>
    <sheet name="Jungen-Final NK1" sheetId="7" r:id="rId5"/>
    <sheet name="Jungen-Final NK2" sheetId="4" r:id="rId6"/>
  </sheets>
  <definedNames>
    <definedName name="_xlnm._FilterDatabase" localSheetId="1" hidden="1">Jungen!$A$2:$CF$24</definedName>
    <definedName name="_xlnm._FilterDatabase" localSheetId="4" hidden="1">'Jungen-Final NK1'!$A$4:$E$20</definedName>
    <definedName name="_xlnm._FilterDatabase" localSheetId="5" hidden="1">'Jungen-Final NK2'!$A$4:$E$17</definedName>
    <definedName name="_xlnm._FilterDatabase" localSheetId="0" hidden="1">Mädchen!$A$3:$CF$37</definedName>
    <definedName name="_xlnm._FilterDatabase" localSheetId="2" hidden="1">'Mädchen-Final NK1'!$A$4:$E$40</definedName>
    <definedName name="_xlnm._FilterDatabase" localSheetId="3" hidden="1">'Mädchen-Final NK2'!$A$4:$E$25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3" l="1"/>
  <c r="E7" i="3"/>
  <c r="E5" i="3"/>
  <c r="E6" i="3"/>
  <c r="E20" i="7"/>
  <c r="D20" i="7"/>
  <c r="C20" i="7"/>
  <c r="B20" i="7"/>
  <c r="A20" i="7"/>
  <c r="E19" i="7"/>
  <c r="D19" i="7"/>
  <c r="C19" i="7"/>
  <c r="B19" i="7"/>
  <c r="A19" i="7"/>
  <c r="E7" i="7"/>
  <c r="D7" i="7"/>
  <c r="C7" i="7"/>
  <c r="B7" i="7"/>
  <c r="A7" i="7"/>
  <c r="E5" i="7"/>
  <c r="D5" i="7"/>
  <c r="C5" i="7"/>
  <c r="B5" i="7"/>
  <c r="A5" i="7"/>
  <c r="E18" i="7"/>
  <c r="D18" i="7"/>
  <c r="C18" i="7"/>
  <c r="B18" i="7"/>
  <c r="A18" i="7"/>
  <c r="E6" i="7"/>
  <c r="D6" i="7"/>
  <c r="C6" i="7"/>
  <c r="B6" i="7"/>
  <c r="A6" i="7"/>
  <c r="E8" i="7"/>
  <c r="D8" i="7"/>
  <c r="C8" i="7"/>
  <c r="B8" i="7"/>
  <c r="A8" i="7"/>
  <c r="E17" i="7"/>
  <c r="D17" i="7"/>
  <c r="C17" i="7"/>
  <c r="B17" i="7"/>
  <c r="A17" i="7"/>
  <c r="E16" i="7"/>
  <c r="D16" i="7"/>
  <c r="C16" i="7"/>
  <c r="B16" i="7"/>
  <c r="A16" i="7"/>
  <c r="E9" i="7"/>
  <c r="D9" i="7"/>
  <c r="C9" i="7"/>
  <c r="B9" i="7"/>
  <c r="A9" i="7"/>
  <c r="E15" i="7"/>
  <c r="D15" i="7"/>
  <c r="C15" i="7"/>
  <c r="B15" i="7"/>
  <c r="A15" i="7"/>
  <c r="E14" i="7"/>
  <c r="D14" i="7"/>
  <c r="C14" i="7"/>
  <c r="B14" i="7"/>
  <c r="A14" i="7"/>
  <c r="E13" i="7"/>
  <c r="D13" i="7"/>
  <c r="C13" i="7"/>
  <c r="B13" i="7"/>
  <c r="A13" i="7"/>
  <c r="E11" i="7"/>
  <c r="D11" i="7"/>
  <c r="C11" i="7"/>
  <c r="B11" i="7"/>
  <c r="A11" i="7"/>
  <c r="E10" i="7"/>
  <c r="D10" i="7"/>
  <c r="C10" i="7"/>
  <c r="B10" i="7"/>
  <c r="A10" i="7"/>
  <c r="E12" i="7"/>
  <c r="D12" i="7"/>
  <c r="C12" i="7"/>
  <c r="B12" i="7"/>
  <c r="A12" i="7"/>
  <c r="E40" i="6"/>
  <c r="D40" i="6"/>
  <c r="C40" i="6"/>
  <c r="B40" i="6"/>
  <c r="A40" i="6"/>
  <c r="E39" i="6"/>
  <c r="D39" i="6"/>
  <c r="C39" i="6"/>
  <c r="B39" i="6"/>
  <c r="A39" i="6"/>
  <c r="E38" i="6"/>
  <c r="D38" i="6"/>
  <c r="C38" i="6"/>
  <c r="B38" i="6"/>
  <c r="A38" i="6"/>
  <c r="E37" i="6"/>
  <c r="D37" i="6"/>
  <c r="C37" i="6"/>
  <c r="B37" i="6"/>
  <c r="A37" i="6"/>
  <c r="E36" i="6"/>
  <c r="D36" i="6"/>
  <c r="C36" i="6"/>
  <c r="B36" i="6"/>
  <c r="A36" i="6"/>
  <c r="E35" i="6"/>
  <c r="D35" i="6"/>
  <c r="C35" i="6"/>
  <c r="B35" i="6"/>
  <c r="A35" i="6"/>
  <c r="E34" i="6"/>
  <c r="D34" i="6"/>
  <c r="C34" i="6"/>
  <c r="B34" i="6"/>
  <c r="A34" i="6"/>
  <c r="E33" i="6"/>
  <c r="D33" i="6"/>
  <c r="C33" i="6"/>
  <c r="B33" i="6"/>
  <c r="A33" i="6"/>
  <c r="E32" i="6"/>
  <c r="D32" i="6"/>
  <c r="C32" i="6"/>
  <c r="B32" i="6"/>
  <c r="A32" i="6"/>
  <c r="E31" i="6"/>
  <c r="D31" i="6"/>
  <c r="C31" i="6"/>
  <c r="B31" i="6"/>
  <c r="A31" i="6"/>
  <c r="E30" i="6"/>
  <c r="D30" i="6"/>
  <c r="C30" i="6"/>
  <c r="B30" i="6"/>
  <c r="A30" i="6"/>
  <c r="E29" i="6"/>
  <c r="D29" i="6"/>
  <c r="C29" i="6"/>
  <c r="B29" i="6"/>
  <c r="A29" i="6"/>
  <c r="E28" i="6"/>
  <c r="D28" i="6"/>
  <c r="C28" i="6"/>
  <c r="B28" i="6"/>
  <c r="A28" i="6"/>
  <c r="E27" i="6"/>
  <c r="D27" i="6"/>
  <c r="C27" i="6"/>
  <c r="B27" i="6"/>
  <c r="A27" i="6"/>
  <c r="E26" i="6"/>
  <c r="D26" i="6"/>
  <c r="C26" i="6"/>
  <c r="B26" i="6"/>
  <c r="A26" i="6"/>
  <c r="E25" i="6"/>
  <c r="D25" i="6"/>
  <c r="C25" i="6"/>
  <c r="B25" i="6"/>
  <c r="A25" i="6"/>
  <c r="E24" i="6"/>
  <c r="D24" i="6"/>
  <c r="C24" i="6"/>
  <c r="B24" i="6"/>
  <c r="A24" i="6"/>
  <c r="E23" i="6"/>
  <c r="D23" i="6"/>
  <c r="C23" i="6"/>
  <c r="B23" i="6"/>
  <c r="A23" i="6"/>
  <c r="E22" i="6"/>
  <c r="D22" i="6"/>
  <c r="C22" i="6"/>
  <c r="B22" i="6"/>
  <c r="A22" i="6"/>
  <c r="E21" i="6"/>
  <c r="D21" i="6"/>
  <c r="C21" i="6"/>
  <c r="B21" i="6"/>
  <c r="A21" i="6"/>
  <c r="E20" i="6"/>
  <c r="D20" i="6"/>
  <c r="C20" i="6"/>
  <c r="B20" i="6"/>
  <c r="A20" i="6"/>
  <c r="E19" i="6"/>
  <c r="D19" i="6"/>
  <c r="C19" i="6"/>
  <c r="B19" i="6"/>
  <c r="A19" i="6"/>
  <c r="E18" i="6"/>
  <c r="D18" i="6"/>
  <c r="C18" i="6"/>
  <c r="B18" i="6"/>
  <c r="A18" i="6"/>
  <c r="E17" i="6"/>
  <c r="D17" i="6"/>
  <c r="C17" i="6"/>
  <c r="B17" i="6"/>
  <c r="A17" i="6"/>
  <c r="E16" i="6"/>
  <c r="D16" i="6"/>
  <c r="C16" i="6"/>
  <c r="B16" i="6"/>
  <c r="A16" i="6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D9" i="6"/>
  <c r="C9" i="6"/>
  <c r="B9" i="6"/>
  <c r="A9" i="6"/>
  <c r="E8" i="6"/>
  <c r="D8" i="6"/>
  <c r="C8" i="6"/>
  <c r="B8" i="6"/>
  <c r="A8" i="6"/>
  <c r="D7" i="6"/>
  <c r="C7" i="6"/>
  <c r="B7" i="6"/>
  <c r="A7" i="6"/>
  <c r="E6" i="6"/>
  <c r="D6" i="6"/>
  <c r="C6" i="6"/>
  <c r="B6" i="6"/>
  <c r="A6" i="6"/>
  <c r="D5" i="6"/>
  <c r="C5" i="6"/>
  <c r="B5" i="6"/>
  <c r="A5" i="6"/>
  <c r="E6" i="4"/>
  <c r="E7" i="4"/>
  <c r="E8" i="4"/>
  <c r="E9" i="4"/>
  <c r="E10" i="4"/>
  <c r="E11" i="4"/>
  <c r="E12" i="4"/>
  <c r="E13" i="4"/>
  <c r="E14" i="4"/>
  <c r="E15" i="4"/>
  <c r="E16" i="4"/>
  <c r="E17" i="4"/>
  <c r="E5" i="4"/>
  <c r="B5" i="4"/>
  <c r="C5" i="4"/>
  <c r="D5" i="4"/>
  <c r="B6" i="4"/>
  <c r="C6" i="4"/>
  <c r="D6" i="4"/>
  <c r="B7" i="4"/>
  <c r="C7" i="4"/>
  <c r="D7" i="4"/>
  <c r="B8" i="4"/>
  <c r="C8" i="4"/>
  <c r="D8" i="4"/>
  <c r="B9" i="4"/>
  <c r="C9" i="4"/>
  <c r="D9" i="4"/>
  <c r="B10" i="4"/>
  <c r="C10" i="4"/>
  <c r="D10" i="4"/>
  <c r="B11" i="4"/>
  <c r="C11" i="4"/>
  <c r="D11" i="4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A6" i="4"/>
  <c r="A7" i="4"/>
  <c r="A8" i="4"/>
  <c r="A9" i="4"/>
  <c r="A10" i="4"/>
  <c r="A11" i="4"/>
  <c r="A12" i="4"/>
  <c r="A13" i="4"/>
  <c r="A14" i="4"/>
  <c r="A15" i="4"/>
  <c r="A16" i="4"/>
  <c r="A17" i="4"/>
  <c r="A5" i="4"/>
  <c r="E18" i="3"/>
  <c r="E19" i="3"/>
  <c r="E9" i="3"/>
  <c r="E10" i="3"/>
  <c r="E11" i="3"/>
  <c r="E12" i="3"/>
  <c r="E13" i="3"/>
  <c r="E14" i="3"/>
  <c r="E15" i="3"/>
  <c r="E20" i="3"/>
  <c r="E21" i="3"/>
  <c r="E22" i="3"/>
  <c r="E23" i="3"/>
  <c r="E24" i="3"/>
  <c r="E16" i="3"/>
  <c r="E17" i="3"/>
  <c r="E25" i="3"/>
  <c r="B25" i="3"/>
  <c r="C25" i="3"/>
  <c r="D25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8" i="3"/>
  <c r="C8" i="3"/>
  <c r="D8" i="3"/>
  <c r="B16" i="3"/>
  <c r="C16" i="3"/>
  <c r="D16" i="3"/>
  <c r="B17" i="3"/>
  <c r="C17" i="3"/>
  <c r="D17" i="3"/>
  <c r="B7" i="3"/>
  <c r="C7" i="3"/>
  <c r="D7" i="3"/>
  <c r="B18" i="3"/>
  <c r="C18" i="3"/>
  <c r="D18" i="3"/>
  <c r="B6" i="3"/>
  <c r="C6" i="3"/>
  <c r="D6" i="3"/>
  <c r="B19" i="3"/>
  <c r="C19" i="3"/>
  <c r="D19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5" i="3"/>
  <c r="C5" i="3"/>
  <c r="D5" i="3"/>
  <c r="B14" i="3"/>
  <c r="C14" i="3"/>
  <c r="D14" i="3"/>
  <c r="B15" i="3"/>
  <c r="C15" i="3"/>
  <c r="D15" i="3"/>
  <c r="A20" i="3"/>
  <c r="A21" i="3"/>
  <c r="A22" i="3"/>
  <c r="A23" i="3"/>
  <c r="A24" i="3"/>
  <c r="A8" i="3"/>
  <c r="A16" i="3"/>
  <c r="A17" i="3"/>
  <c r="A7" i="3"/>
  <c r="A18" i="3"/>
  <c r="A6" i="3"/>
  <c r="A19" i="3"/>
  <c r="A9" i="3"/>
  <c r="A10" i="3"/>
  <c r="A11" i="3"/>
  <c r="A12" i="3"/>
  <c r="A13" i="3"/>
  <c r="A5" i="3"/>
  <c r="A14" i="3"/>
  <c r="A15" i="3"/>
  <c r="A25" i="3"/>
  <c r="AG5" i="1"/>
  <c r="T5" i="1"/>
  <c r="R5" i="1"/>
  <c r="AS50" i="1"/>
  <c r="AS47" i="1"/>
  <c r="AS45" i="1"/>
  <c r="CE27" i="1" l="1"/>
  <c r="E5" i="6" s="1"/>
  <c r="CE35" i="1"/>
  <c r="E9" i="6" s="1"/>
  <c r="AG8" i="1" l="1"/>
  <c r="AG10" i="1"/>
  <c r="AG11" i="1"/>
  <c r="AG14" i="1"/>
  <c r="AG25" i="1" l="1"/>
  <c r="AG23" i="1"/>
  <c r="AG22" i="1"/>
  <c r="AG21" i="1"/>
  <c r="AG20" i="1"/>
  <c r="AG18" i="1"/>
  <c r="AG17" i="1"/>
  <c r="AG6" i="1"/>
  <c r="T25" i="1"/>
  <c r="T12" i="2"/>
  <c r="T6" i="2"/>
  <c r="R6" i="2"/>
  <c r="P6" i="2"/>
  <c r="T9" i="2"/>
  <c r="T8" i="2"/>
  <c r="T5" i="2"/>
  <c r="R5" i="2"/>
  <c r="P5" i="2"/>
  <c r="V28" i="2"/>
  <c r="V29" i="2"/>
  <c r="V30" i="2"/>
  <c r="V31" i="2"/>
  <c r="V32" i="2"/>
  <c r="V33" i="2"/>
  <c r="CE31" i="1"/>
  <c r="E7" i="6" s="1"/>
  <c r="V42" i="1"/>
  <c r="V43" i="1"/>
  <c r="V44" i="1"/>
  <c r="V45" i="1"/>
  <c r="V46" i="1"/>
  <c r="V47" i="1"/>
  <c r="V48" i="1"/>
  <c r="V49" i="1"/>
  <c r="V50" i="1"/>
  <c r="T29" i="2"/>
  <c r="T30" i="2"/>
  <c r="T31" i="2"/>
  <c r="T32" i="2"/>
  <c r="T33" i="2"/>
  <c r="T28" i="2"/>
  <c r="R29" i="2"/>
  <c r="R30" i="2"/>
  <c r="R31" i="2"/>
  <c r="R32" i="2"/>
  <c r="R33" i="2"/>
  <c r="R28" i="2"/>
  <c r="P29" i="2"/>
  <c r="P30" i="2"/>
  <c r="P31" i="2"/>
  <c r="P32" i="2"/>
  <c r="P33" i="2"/>
  <c r="P28" i="2"/>
  <c r="N29" i="2"/>
  <c r="N30" i="2"/>
  <c r="N31" i="2"/>
  <c r="N32" i="2"/>
  <c r="N33" i="2"/>
  <c r="N28" i="2"/>
  <c r="L29" i="2"/>
  <c r="L30" i="2"/>
  <c r="L31" i="2"/>
  <c r="L32" i="2"/>
  <c r="L33" i="2"/>
  <c r="L28" i="2"/>
  <c r="J29" i="2"/>
  <c r="J30" i="2"/>
  <c r="J31" i="2"/>
  <c r="J32" i="2"/>
  <c r="J33" i="2"/>
  <c r="J28" i="2"/>
  <c r="T7" i="2" l="1"/>
  <c r="T10" i="2"/>
  <c r="T11" i="2"/>
  <c r="T13" i="2"/>
  <c r="T14" i="2"/>
  <c r="T15" i="2"/>
  <c r="T16" i="2"/>
  <c r="T17" i="2"/>
  <c r="T18" i="2"/>
  <c r="T19" i="2"/>
  <c r="T20" i="2"/>
  <c r="T21" i="2"/>
  <c r="T22" i="2"/>
  <c r="T23" i="2"/>
  <c r="T24" i="2"/>
  <c r="T4" i="2"/>
  <c r="R7" i="2"/>
  <c r="R10" i="2"/>
  <c r="R11" i="2"/>
  <c r="R13" i="2"/>
  <c r="R14" i="2"/>
  <c r="R15" i="2"/>
  <c r="R16" i="2"/>
  <c r="R17" i="2"/>
  <c r="R18" i="2"/>
  <c r="R19" i="2"/>
  <c r="R20" i="2"/>
  <c r="R21" i="2"/>
  <c r="R22" i="2"/>
  <c r="R23" i="2"/>
  <c r="R24" i="2"/>
  <c r="R4" i="2"/>
  <c r="P7" i="2"/>
  <c r="P10" i="2"/>
  <c r="P11" i="2"/>
  <c r="P13" i="2"/>
  <c r="P14" i="2"/>
  <c r="P15" i="2"/>
  <c r="P16" i="2"/>
  <c r="P17" i="2"/>
  <c r="P18" i="2"/>
  <c r="P19" i="2"/>
  <c r="P20" i="2"/>
  <c r="P21" i="2"/>
  <c r="P22" i="2"/>
  <c r="P23" i="2"/>
  <c r="P24" i="2"/>
  <c r="P4" i="2"/>
  <c r="N7" i="2"/>
  <c r="N10" i="2"/>
  <c r="N11" i="2"/>
  <c r="N13" i="2"/>
  <c r="N14" i="2"/>
  <c r="N15" i="2"/>
  <c r="N16" i="2"/>
  <c r="N17" i="2"/>
  <c r="N18" i="2"/>
  <c r="N19" i="2"/>
  <c r="N20" i="2"/>
  <c r="N21" i="2"/>
  <c r="N22" i="2"/>
  <c r="N23" i="2"/>
  <c r="N24" i="2"/>
  <c r="N4" i="2"/>
  <c r="L7" i="2"/>
  <c r="L10" i="2"/>
  <c r="L11" i="2"/>
  <c r="L13" i="2"/>
  <c r="L14" i="2"/>
  <c r="L15" i="2"/>
  <c r="L16" i="2"/>
  <c r="L17" i="2"/>
  <c r="L18" i="2"/>
  <c r="L19" i="2"/>
  <c r="L20" i="2"/>
  <c r="L21" i="2"/>
  <c r="L22" i="2"/>
  <c r="L23" i="2"/>
  <c r="L24" i="2"/>
  <c r="L4" i="2"/>
  <c r="J7" i="2"/>
  <c r="J10" i="2"/>
  <c r="J11" i="2"/>
  <c r="J13" i="2"/>
  <c r="J14" i="2"/>
  <c r="J15" i="2"/>
  <c r="J16" i="2"/>
  <c r="J17" i="2"/>
  <c r="J18" i="2"/>
  <c r="J19" i="2"/>
  <c r="J20" i="2"/>
  <c r="J21" i="2"/>
  <c r="J22" i="2"/>
  <c r="J23" i="2"/>
  <c r="J24" i="2"/>
  <c r="J4" i="2"/>
  <c r="T43" i="1"/>
  <c r="T44" i="1"/>
  <c r="T45" i="1"/>
  <c r="T46" i="1"/>
  <c r="T47" i="1"/>
  <c r="T48" i="1"/>
  <c r="T49" i="1"/>
  <c r="T50" i="1"/>
  <c r="T42" i="1"/>
  <c r="R43" i="1"/>
  <c r="R44" i="1"/>
  <c r="R45" i="1"/>
  <c r="R46" i="1"/>
  <c r="R47" i="1"/>
  <c r="R48" i="1"/>
  <c r="R49" i="1"/>
  <c r="R50" i="1"/>
  <c r="R42" i="1"/>
  <c r="P43" i="1"/>
  <c r="P44" i="1"/>
  <c r="P45" i="1"/>
  <c r="P46" i="1"/>
  <c r="P47" i="1"/>
  <c r="P48" i="1"/>
  <c r="P49" i="1"/>
  <c r="P50" i="1"/>
  <c r="P42" i="1"/>
  <c r="N43" i="1"/>
  <c r="N44" i="1"/>
  <c r="N45" i="1"/>
  <c r="N46" i="1"/>
  <c r="N47" i="1"/>
  <c r="N48" i="1"/>
  <c r="N49" i="1"/>
  <c r="N50" i="1"/>
  <c r="N42" i="1"/>
  <c r="L43" i="1"/>
  <c r="L44" i="1"/>
  <c r="L45" i="1"/>
  <c r="L46" i="1"/>
  <c r="L47" i="1"/>
  <c r="L48" i="1"/>
  <c r="L49" i="1"/>
  <c r="L50" i="1"/>
  <c r="L42" i="1"/>
  <c r="J43" i="1"/>
  <c r="J44" i="1"/>
  <c r="J45" i="1"/>
  <c r="J46" i="1"/>
  <c r="J47" i="1"/>
  <c r="J48" i="1"/>
  <c r="J49" i="1"/>
  <c r="J50" i="1"/>
  <c r="J42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6" i="1"/>
  <c r="T27" i="1"/>
  <c r="T28" i="1"/>
  <c r="T29" i="1"/>
  <c r="T30" i="1"/>
  <c r="T31" i="1"/>
  <c r="T32" i="1"/>
  <c r="T33" i="1"/>
  <c r="T34" i="1"/>
  <c r="T35" i="1"/>
  <c r="T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6" i="1"/>
  <c r="R27" i="1"/>
  <c r="R28" i="1"/>
  <c r="R29" i="1"/>
  <c r="R30" i="1"/>
  <c r="R31" i="1"/>
  <c r="R32" i="1"/>
  <c r="R33" i="1"/>
  <c r="R34" i="1"/>
  <c r="R35" i="1"/>
  <c r="R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6" i="1"/>
  <c r="P27" i="1"/>
  <c r="P28" i="1"/>
  <c r="P29" i="1"/>
  <c r="P30" i="1"/>
  <c r="P31" i="1"/>
  <c r="P32" i="1"/>
  <c r="P33" i="1"/>
  <c r="P34" i="1"/>
  <c r="P35" i="1"/>
  <c r="P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6" i="1"/>
  <c r="N27" i="1"/>
  <c r="N28" i="1"/>
  <c r="N29" i="1"/>
  <c r="N30" i="1"/>
  <c r="N31" i="1"/>
  <c r="N32" i="1"/>
  <c r="N33" i="1"/>
  <c r="N34" i="1"/>
  <c r="N35" i="1"/>
  <c r="N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4" i="1"/>
  <c r="L35" i="1"/>
  <c r="L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6" i="1"/>
  <c r="J27" i="1"/>
  <c r="J28" i="1"/>
  <c r="J29" i="1"/>
  <c r="J30" i="1"/>
  <c r="J31" i="1"/>
  <c r="J32" i="1"/>
  <c r="J33" i="1"/>
  <c r="J34" i="1"/>
  <c r="J35" i="1"/>
  <c r="J6" i="1"/>
</calcChain>
</file>

<file path=xl/sharedStrings.xml><?xml version="1.0" encoding="utf-8"?>
<sst xmlns="http://schemas.openxmlformats.org/spreadsheetml/2006/main" count="610" uniqueCount="218">
  <si>
    <t>Kadertabelle 2022 Trampolinturnen</t>
  </si>
  <si>
    <t>Int. Dutch Open</t>
  </si>
  <si>
    <t>Name</t>
  </si>
  <si>
    <t>Vorname</t>
  </si>
  <si>
    <t>Verein</t>
  </si>
  <si>
    <t>Jahrgang</t>
  </si>
  <si>
    <t>Pflicht 1</t>
  </si>
  <si>
    <t>Kür  VK</t>
  </si>
  <si>
    <t>SW</t>
  </si>
  <si>
    <t>VK</t>
  </si>
  <si>
    <t>Kür Finale</t>
  </si>
  <si>
    <t>Eunike</t>
  </si>
  <si>
    <t>Sperling</t>
  </si>
  <si>
    <t>Lara</t>
  </si>
  <si>
    <t>MTV Bad Kreuznach</t>
  </si>
  <si>
    <t>Simon</t>
  </si>
  <si>
    <t>Sophie</t>
  </si>
  <si>
    <t xml:space="preserve">Siebert </t>
  </si>
  <si>
    <t>Maya</t>
  </si>
  <si>
    <t xml:space="preserve">Graeser </t>
  </si>
  <si>
    <t>Bachmann</t>
  </si>
  <si>
    <t xml:space="preserve">Rieke </t>
  </si>
  <si>
    <t>TSV Ganderkesee</t>
  </si>
  <si>
    <t>Girod</t>
  </si>
  <si>
    <t>Liv</t>
  </si>
  <si>
    <t>TSV Victoria Clarholz</t>
  </si>
  <si>
    <t>Götzl</t>
  </si>
  <si>
    <t>Nele</t>
  </si>
  <si>
    <t>Melnichuk</t>
  </si>
  <si>
    <t>Alexandra</t>
  </si>
  <si>
    <t>TGJ Salzgitter</t>
  </si>
  <si>
    <t>Siegel</t>
  </si>
  <si>
    <t xml:space="preserve">Carla </t>
  </si>
  <si>
    <t>Frankfurt Flyers</t>
  </si>
  <si>
    <t>Steinbrenner</t>
  </si>
  <si>
    <t xml:space="preserve">Greta </t>
  </si>
  <si>
    <t>Xing Hohmann</t>
  </si>
  <si>
    <t>Thea</t>
  </si>
  <si>
    <t>TT Niedernhausen</t>
  </si>
  <si>
    <t xml:space="preserve">Groha </t>
  </si>
  <si>
    <t xml:space="preserve">Muriel </t>
  </si>
  <si>
    <t>SV Weiskirchen</t>
  </si>
  <si>
    <t>Hering</t>
  </si>
  <si>
    <t xml:space="preserve">Pauline </t>
  </si>
  <si>
    <t>Munich-Airriders</t>
  </si>
  <si>
    <t>Hirsch</t>
  </si>
  <si>
    <t xml:space="preserve">Liska </t>
  </si>
  <si>
    <t>Lindenthal</t>
  </si>
  <si>
    <t xml:space="preserve">Lara </t>
  </si>
  <si>
    <t>Schwalm</t>
  </si>
  <si>
    <t>Mira</t>
  </si>
  <si>
    <t>SG Frankfurt-Nied</t>
  </si>
  <si>
    <t>Volska</t>
  </si>
  <si>
    <t xml:space="preserve">Nikola </t>
  </si>
  <si>
    <t>Kössler</t>
  </si>
  <si>
    <t>Alicia</t>
  </si>
  <si>
    <t>Jentsch</t>
  </si>
  <si>
    <t>Lena</t>
  </si>
  <si>
    <t>SC Cottbus Turnen</t>
  </si>
  <si>
    <t>Möller</t>
  </si>
  <si>
    <t>TG Dietzenbach</t>
  </si>
  <si>
    <t xml:space="preserve">Vitalina </t>
  </si>
  <si>
    <t>TV Unterbach</t>
  </si>
  <si>
    <t>Ross</t>
  </si>
  <si>
    <t>Magdalena</t>
  </si>
  <si>
    <t>TB Ruit 1892 e.V.</t>
  </si>
  <si>
    <t>Cremer</t>
  </si>
  <si>
    <t>Felizitas</t>
  </si>
  <si>
    <t>Eislöffel</t>
  </si>
  <si>
    <t>Aurelia</t>
  </si>
  <si>
    <t>MTV Bad Kreuzmach</t>
  </si>
  <si>
    <t>Ramacher</t>
  </si>
  <si>
    <t>Marrit</t>
  </si>
  <si>
    <t>MTV Vorsfelde</t>
  </si>
  <si>
    <t>Ronsiek Niederbröcken</t>
  </si>
  <si>
    <t>Hannah</t>
  </si>
  <si>
    <t>SC Melle</t>
  </si>
  <si>
    <t>Totzke</t>
  </si>
  <si>
    <t>Viona Maxin</t>
  </si>
  <si>
    <t>Wöll</t>
  </si>
  <si>
    <t>Bettina</t>
  </si>
  <si>
    <t>Munich Airriders</t>
  </si>
  <si>
    <t>Kür  1</t>
  </si>
  <si>
    <t>Kür 2</t>
  </si>
  <si>
    <t>Kür 3</t>
  </si>
  <si>
    <t>2 Kür</t>
  </si>
  <si>
    <t>Radfelder-Henning</t>
  </si>
  <si>
    <t xml:space="preserve">Mirja-Carina </t>
  </si>
  <si>
    <t>OSC Bremerhaven</t>
  </si>
  <si>
    <t>Braaf</t>
  </si>
  <si>
    <t>Luisa</t>
  </si>
  <si>
    <t>Heinrich</t>
  </si>
  <si>
    <t>Anastasia Noelle</t>
  </si>
  <si>
    <t>Norderstedter SV</t>
  </si>
  <si>
    <t>Frey</t>
  </si>
  <si>
    <t>Luka</t>
  </si>
  <si>
    <t>SV Brackwede</t>
  </si>
  <si>
    <t>Langner</t>
  </si>
  <si>
    <t>Sabrina</t>
  </si>
  <si>
    <t>Schneider</t>
  </si>
  <si>
    <t>Fiona</t>
  </si>
  <si>
    <t>Lauhöfer</t>
  </si>
  <si>
    <t>Saskia</t>
  </si>
  <si>
    <t>Schuldt</t>
  </si>
  <si>
    <t>Christine</t>
  </si>
  <si>
    <t>Stöhr</t>
  </si>
  <si>
    <t>Gabriela</t>
  </si>
  <si>
    <t>NK 2</t>
  </si>
  <si>
    <t>NK 2 / NK 1</t>
  </si>
  <si>
    <t>NK 1</t>
  </si>
  <si>
    <t>Postiglione</t>
  </si>
  <si>
    <t>VK erfüllt</t>
  </si>
  <si>
    <t>2 Pfl. Erfüllt</t>
  </si>
  <si>
    <t>Ranking</t>
  </si>
  <si>
    <t>WK Erfüllt</t>
  </si>
  <si>
    <t>Schönauer</t>
  </si>
  <si>
    <t>Linus</t>
  </si>
  <si>
    <t>Nothof</t>
  </si>
  <si>
    <t>Philipp</t>
  </si>
  <si>
    <r>
      <t xml:space="preserve">MTV Bad </t>
    </r>
    <r>
      <rPr>
        <sz val="11"/>
        <color theme="1"/>
        <rFont val="Calibri"/>
        <family val="2"/>
        <scheme val="minor"/>
      </rPr>
      <t>Kreuznach</t>
    </r>
  </si>
  <si>
    <t>Leitner</t>
  </si>
  <si>
    <t>Tobias</t>
  </si>
  <si>
    <t>TG Münster</t>
  </si>
  <si>
    <t>Michael</t>
  </si>
  <si>
    <t>Fuchs</t>
  </si>
  <si>
    <t>Moritz</t>
  </si>
  <si>
    <t>Kitz</t>
  </si>
  <si>
    <t>Konrad</t>
  </si>
  <si>
    <t>Eintracht Frankfurt</t>
  </si>
  <si>
    <t>Aronica</t>
  </si>
  <si>
    <t>Luan</t>
  </si>
  <si>
    <t>TB Ruit</t>
  </si>
  <si>
    <t>Kern</t>
  </si>
  <si>
    <t>Pascal</t>
  </si>
  <si>
    <t>SKV Mörfelden</t>
  </si>
  <si>
    <t>Eschke</t>
  </si>
  <si>
    <t>Ryan</t>
  </si>
  <si>
    <t>Braun</t>
  </si>
  <si>
    <t>Janis-Luca</t>
  </si>
  <si>
    <t>TV Nelingen</t>
  </si>
  <si>
    <t>Henry</t>
  </si>
  <si>
    <t>Bauer</t>
  </si>
  <si>
    <t>SC Cottbus</t>
  </si>
  <si>
    <t>Striese</t>
  </si>
  <si>
    <t>Hendrik</t>
  </si>
  <si>
    <t>Wolfrum</t>
  </si>
  <si>
    <t>Weper</t>
  </si>
  <si>
    <t>Tom Leon</t>
  </si>
  <si>
    <t>Thompson</t>
  </si>
  <si>
    <t>Adrian</t>
  </si>
  <si>
    <t>Risch</t>
  </si>
  <si>
    <t>Valentin</t>
  </si>
  <si>
    <t>SG Frankfurt</t>
  </si>
  <si>
    <t>Feyh</t>
  </si>
  <si>
    <t>Miguel</t>
  </si>
  <si>
    <t>DTV Die Kängurus</t>
  </si>
  <si>
    <t>Gladjuk</t>
  </si>
  <si>
    <t>Garmann</t>
  </si>
  <si>
    <t>Lars</t>
  </si>
  <si>
    <t>Lauxtermann</t>
  </si>
  <si>
    <t>Caio</t>
  </si>
  <si>
    <t>Budde</t>
  </si>
  <si>
    <t>Max</t>
  </si>
  <si>
    <t>Rösler</t>
  </si>
  <si>
    <t>Manuel</t>
  </si>
  <si>
    <t>MTV Stuttgart</t>
  </si>
  <si>
    <t>Bodenwerder</t>
  </si>
  <si>
    <t>nicht geturnt</t>
  </si>
  <si>
    <t>4 Kür erfüllt</t>
  </si>
  <si>
    <t>Pfl. Norm</t>
  </si>
  <si>
    <t>Kür Norm</t>
  </si>
  <si>
    <t>Schw. Norm</t>
  </si>
  <si>
    <t>Diff.z. Norm</t>
  </si>
  <si>
    <t>VK Norm</t>
  </si>
  <si>
    <t>AK 17-21</t>
  </si>
  <si>
    <t>TG Rüsselsheim</t>
  </si>
  <si>
    <t>TV Büttelborn</t>
  </si>
  <si>
    <t>WK Norm</t>
  </si>
  <si>
    <t>Int. GymCity</t>
  </si>
  <si>
    <t>Int. Gym City</t>
  </si>
  <si>
    <t>Snikere</t>
  </si>
  <si>
    <t>Scherenberg</t>
  </si>
  <si>
    <t>Noah</t>
  </si>
  <si>
    <t>Walter</t>
  </si>
  <si>
    <t>Devin</t>
  </si>
  <si>
    <t>Gerdes</t>
  </si>
  <si>
    <t>Yorick Alwin</t>
  </si>
  <si>
    <t>SC Hemmingen</t>
  </si>
  <si>
    <t>Gerhardt</t>
  </si>
  <si>
    <t>Hermann</t>
  </si>
  <si>
    <t>Wettkampf</t>
  </si>
  <si>
    <t>LTV Pokal (nur NK2)</t>
  </si>
  <si>
    <t>Klug</t>
  </si>
  <si>
    <t>Maximilian</t>
  </si>
  <si>
    <t>Hessen</t>
  </si>
  <si>
    <t>Busch</t>
  </si>
  <si>
    <t>Finja</t>
  </si>
  <si>
    <t>EM / JEM</t>
  </si>
  <si>
    <t>Kür Halb-Finale</t>
  </si>
  <si>
    <t>Halbfinale</t>
  </si>
  <si>
    <t>Finale Team</t>
  </si>
  <si>
    <t>Team Finale</t>
  </si>
  <si>
    <t>German Finals</t>
  </si>
  <si>
    <t xml:space="preserve">Filder Pokal </t>
  </si>
  <si>
    <t>Filder Pokal</t>
  </si>
  <si>
    <t>DJM</t>
  </si>
  <si>
    <t>cup of friendship</t>
  </si>
  <si>
    <t>WAGC</t>
  </si>
  <si>
    <t>Welling</t>
  </si>
  <si>
    <t>Mila</t>
  </si>
  <si>
    <t>TV Höhenhaus</t>
  </si>
  <si>
    <t>2008-2009</t>
  </si>
  <si>
    <t>2010-2012</t>
  </si>
  <si>
    <t>2007-2002</t>
  </si>
  <si>
    <t>2009-2011</t>
  </si>
  <si>
    <t>Extertal Cup nur NK2</t>
  </si>
  <si>
    <t>Cup of friendship</t>
  </si>
  <si>
    <t>NK2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</si>
</sst>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71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0" fillId="3" borderId="5" xfId="0" applyFill="1" applyBorder="1"/>
    <xf numFmtId="0" fontId="0" fillId="3" borderId="3" xfId="0" applyFill="1" applyBorder="1"/>
    <xf numFmtId="164" fontId="0" fillId="2" borderId="5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0" fillId="3" borderId="6" xfId="0" applyFill="1" applyBorder="1"/>
    <xf numFmtId="0" fontId="0" fillId="4" borderId="3" xfId="0" applyFill="1" applyBorder="1"/>
    <xf numFmtId="164" fontId="0" fillId="5" borderId="5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4" fontId="4" fillId="5" borderId="3" xfId="0" applyNumberFormat="1" applyFont="1" applyFill="1" applyBorder="1" applyAlignment="1">
      <alignment horizontal="center"/>
    </xf>
    <xf numFmtId="0" fontId="6" fillId="4" borderId="3" xfId="1" applyFill="1" applyBorder="1" applyAlignment="1" applyProtection="1">
      <alignment horizontal="left"/>
      <protection locked="0"/>
    </xf>
    <xf numFmtId="164" fontId="0" fillId="6" borderId="5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0" fontId="0" fillId="0" borderId="3" xfId="0" applyBorder="1"/>
    <xf numFmtId="164" fontId="7" fillId="5" borderId="5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7" fillId="5" borderId="5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164" fontId="8" fillId="5" borderId="3" xfId="0" applyNumberFormat="1" applyFont="1" applyFill="1" applyBorder="1" applyAlignment="1">
      <alignment horizontal="center"/>
    </xf>
    <xf numFmtId="164" fontId="7" fillId="5" borderId="3" xfId="0" applyNumberFormat="1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 vertical="center" wrapText="1"/>
    </xf>
    <xf numFmtId="165" fontId="0" fillId="5" borderId="3" xfId="0" applyNumberFormat="1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0" fillId="7" borderId="3" xfId="0" applyFill="1" applyBorder="1"/>
    <xf numFmtId="165" fontId="0" fillId="0" borderId="0" xfId="0" applyNumberFormat="1"/>
    <xf numFmtId="164" fontId="0" fillId="8" borderId="5" xfId="0" applyNumberFormat="1" applyFill="1" applyBorder="1" applyAlignment="1">
      <alignment horizontal="center"/>
    </xf>
    <xf numFmtId="164" fontId="0" fillId="8" borderId="3" xfId="0" applyNumberForma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4" fillId="8" borderId="7" xfId="0" applyNumberFormat="1" applyFont="1" applyFill="1" applyBorder="1" applyAlignment="1">
      <alignment horizontal="center"/>
    </xf>
    <xf numFmtId="164" fontId="0" fillId="9" borderId="3" xfId="0" applyNumberFormat="1" applyFill="1" applyBorder="1" applyAlignment="1">
      <alignment horizontal="center" vertical="center" wrapText="1"/>
    </xf>
    <xf numFmtId="165" fontId="8" fillId="9" borderId="3" xfId="0" applyNumberFormat="1" applyFont="1" applyFill="1" applyBorder="1" applyAlignment="1">
      <alignment horizontal="center"/>
    </xf>
    <xf numFmtId="0" fontId="0" fillId="9" borderId="5" xfId="0" applyFill="1" applyBorder="1" applyAlignment="1">
      <alignment horizontal="center" vertical="center"/>
    </xf>
    <xf numFmtId="0" fontId="7" fillId="9" borderId="3" xfId="0" applyFont="1" applyFill="1" applyBorder="1" applyAlignment="1">
      <alignment horizontal="center" vertical="center"/>
    </xf>
    <xf numFmtId="165" fontId="8" fillId="9" borderId="3" xfId="0" applyNumberFormat="1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164" fontId="7" fillId="9" borderId="5" xfId="0" applyNumberFormat="1" applyFont="1" applyFill="1" applyBorder="1" applyAlignment="1">
      <alignment horizontal="center"/>
    </xf>
    <xf numFmtId="164" fontId="7" fillId="9" borderId="3" xfId="0" applyNumberFormat="1" applyFont="1" applyFill="1" applyBorder="1" applyAlignment="1">
      <alignment horizontal="center"/>
    </xf>
    <xf numFmtId="165" fontId="8" fillId="9" borderId="7" xfId="0" applyNumberFormat="1" applyFont="1" applyFill="1" applyBorder="1" applyAlignment="1">
      <alignment horizontal="center"/>
    </xf>
    <xf numFmtId="164" fontId="0" fillId="9" borderId="5" xfId="0" applyNumberFormat="1" applyFill="1" applyBorder="1" applyAlignment="1">
      <alignment horizontal="center" vertical="center"/>
    </xf>
    <xf numFmtId="164" fontId="0" fillId="9" borderId="3" xfId="0" applyNumberFormat="1" applyFill="1" applyBorder="1" applyAlignment="1">
      <alignment horizontal="center" vertical="center"/>
    </xf>
    <xf numFmtId="165" fontId="4" fillId="9" borderId="3" xfId="0" applyNumberFormat="1" applyFont="1" applyFill="1" applyBorder="1" applyAlignment="1">
      <alignment horizontal="center" vertical="center"/>
    </xf>
    <xf numFmtId="165" fontId="4" fillId="9" borderId="7" xfId="0" applyNumberFormat="1" applyFont="1" applyFill="1" applyBorder="1" applyAlignment="1">
      <alignment horizontal="center" vertical="center"/>
    </xf>
    <xf numFmtId="164" fontId="7" fillId="8" borderId="5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165" fontId="8" fillId="8" borderId="3" xfId="0" applyNumberFormat="1" applyFont="1" applyFill="1" applyBorder="1" applyAlignment="1">
      <alignment horizontal="center"/>
    </xf>
    <xf numFmtId="165" fontId="8" fillId="8" borderId="7" xfId="0" applyNumberFormat="1" applyFont="1" applyFill="1" applyBorder="1" applyAlignment="1">
      <alignment horizontal="center"/>
    </xf>
    <xf numFmtId="165" fontId="7" fillId="9" borderId="3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65" fontId="4" fillId="0" borderId="0" xfId="0" applyNumberFormat="1" applyFont="1"/>
    <xf numFmtId="0" fontId="0" fillId="3" borderId="0" xfId="0" applyFill="1"/>
    <xf numFmtId="164" fontId="4" fillId="0" borderId="0" xfId="0" applyNumberFormat="1" applyFont="1"/>
    <xf numFmtId="0" fontId="0" fillId="4" borderId="0" xfId="0" applyFill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/>
    </xf>
    <xf numFmtId="164" fontId="7" fillId="2" borderId="14" xfId="0" applyNumberFormat="1" applyFon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 vertical="center" wrapText="1"/>
    </xf>
    <xf numFmtId="164" fontId="8" fillId="2" borderId="14" xfId="0" applyNumberFormat="1" applyFont="1" applyFill="1" applyBorder="1" applyAlignment="1">
      <alignment horizontal="center"/>
    </xf>
    <xf numFmtId="165" fontId="4" fillId="6" borderId="3" xfId="0" applyNumberFormat="1" applyFont="1" applyFill="1" applyBorder="1" applyAlignment="1">
      <alignment horizontal="center"/>
    </xf>
    <xf numFmtId="165" fontId="8" fillId="2" borderId="3" xfId="0" applyNumberFormat="1" applyFont="1" applyFill="1" applyBorder="1" applyAlignment="1">
      <alignment horizontal="center"/>
    </xf>
    <xf numFmtId="165" fontId="8" fillId="5" borderId="3" xfId="0" applyNumberFormat="1" applyFont="1" applyFill="1" applyBorder="1" applyAlignment="1">
      <alignment horizontal="center"/>
    </xf>
    <xf numFmtId="165" fontId="8" fillId="2" borderId="1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7" borderId="4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7" fillId="7" borderId="23" xfId="0" applyNumberFormat="1" applyFon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 vertical="center"/>
    </xf>
    <xf numFmtId="1" fontId="0" fillId="7" borderId="23" xfId="0" applyNumberFormat="1" applyFill="1" applyBorder="1" applyAlignment="1">
      <alignment horizontal="center"/>
    </xf>
    <xf numFmtId="1" fontId="7" fillId="7" borderId="23" xfId="0" applyNumberFormat="1" applyFont="1" applyFill="1" applyBorder="1" applyAlignment="1">
      <alignment horizontal="center"/>
    </xf>
    <xf numFmtId="164" fontId="0" fillId="7" borderId="24" xfId="0" applyNumberFormat="1" applyFill="1" applyBorder="1" applyAlignment="1">
      <alignment horizontal="center"/>
    </xf>
    <xf numFmtId="0" fontId="0" fillId="0" borderId="20" xfId="0" applyBorder="1"/>
    <xf numFmtId="164" fontId="0" fillId="2" borderId="4" xfId="0" applyNumberForma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49" fontId="0" fillId="3" borderId="16" xfId="0" applyNumberFormat="1" applyFill="1" applyBorder="1"/>
    <xf numFmtId="0" fontId="0" fillId="3" borderId="17" xfId="0" applyFill="1" applyBorder="1"/>
    <xf numFmtId="164" fontId="4" fillId="6" borderId="4" xfId="0" applyNumberFormat="1" applyFont="1" applyFill="1" applyBorder="1" applyAlignment="1">
      <alignment horizontal="center"/>
    </xf>
    <xf numFmtId="49" fontId="0" fillId="3" borderId="25" xfId="0" applyNumberFormat="1" applyFill="1" applyBorder="1"/>
    <xf numFmtId="0" fontId="0" fillId="3" borderId="11" xfId="0" applyFill="1" applyBorder="1"/>
    <xf numFmtId="164" fontId="4" fillId="2" borderId="4" xfId="0" applyNumberFormat="1" applyFont="1" applyFill="1" applyBorder="1" applyAlignment="1">
      <alignment horizontal="center"/>
    </xf>
    <xf numFmtId="0" fontId="0" fillId="4" borderId="26" xfId="0" applyFill="1" applyBorder="1"/>
    <xf numFmtId="0" fontId="0" fillId="4" borderId="27" xfId="0" applyFill="1" applyBorder="1"/>
    <xf numFmtId="0" fontId="0" fillId="7" borderId="0" xfId="0" applyFill="1"/>
    <xf numFmtId="165" fontId="4" fillId="5" borderId="4" xfId="0" applyNumberFormat="1" applyFont="1" applyFill="1" applyBorder="1" applyAlignment="1">
      <alignment horizontal="center"/>
    </xf>
    <xf numFmtId="0" fontId="2" fillId="7" borderId="0" xfId="0" applyFont="1" applyFill="1" applyAlignment="1">
      <alignment horizontal="center" vertical="center"/>
    </xf>
    <xf numFmtId="164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164" fontId="4" fillId="7" borderId="0" xfId="0" applyNumberFormat="1" applyFont="1" applyFill="1" applyAlignment="1">
      <alignment horizontal="center"/>
    </xf>
    <xf numFmtId="165" fontId="4" fillId="7" borderId="0" xfId="0" applyNumberFormat="1" applyFont="1" applyFill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0" fillId="2" borderId="11" xfId="0" applyNumberFormat="1" applyFill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165" fontId="4" fillId="2" borderId="18" xfId="0" applyNumberFormat="1" applyFon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4" fillId="2" borderId="11" xfId="0" applyNumberFormat="1" applyFont="1" applyFill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 applyAlignment="1">
      <alignment horizontal="center"/>
    </xf>
    <xf numFmtId="0" fontId="2" fillId="0" borderId="34" xfId="0" applyFont="1" applyBorder="1"/>
    <xf numFmtId="165" fontId="4" fillId="6" borderId="4" xfId="0" applyNumberFormat="1" applyFont="1" applyFill="1" applyBorder="1" applyAlignment="1">
      <alignment horizontal="center"/>
    </xf>
    <xf numFmtId="0" fontId="0" fillId="6" borderId="0" xfId="0" applyFill="1"/>
    <xf numFmtId="0" fontId="0" fillId="0" borderId="35" xfId="0" applyFill="1" applyBorder="1"/>
    <xf numFmtId="0" fontId="7" fillId="6" borderId="0" xfId="0" applyFont="1" applyFill="1"/>
    <xf numFmtId="0" fontId="2" fillId="0" borderId="33" xfId="0" applyFont="1" applyBorder="1"/>
    <xf numFmtId="0" fontId="0" fillId="0" borderId="3" xfId="0" applyFill="1" applyBorder="1"/>
    <xf numFmtId="0" fontId="0" fillId="0" borderId="4" xfId="0" applyFill="1" applyBorder="1" applyAlignment="1">
      <alignment horizontal="left"/>
    </xf>
    <xf numFmtId="0" fontId="0" fillId="4" borderId="28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2" fillId="0" borderId="31" xfId="0" applyFont="1" applyBorder="1"/>
    <xf numFmtId="165" fontId="2" fillId="0" borderId="31" xfId="0" applyNumberFormat="1" applyFont="1" applyBorder="1"/>
    <xf numFmtId="0" fontId="5" fillId="0" borderId="31" xfId="0" applyFont="1" applyBorder="1"/>
    <xf numFmtId="0" fontId="5" fillId="0" borderId="34" xfId="0" applyFont="1" applyBorder="1"/>
    <xf numFmtId="0" fontId="3" fillId="7" borderId="3" xfId="0" applyFont="1" applyFill="1" applyBorder="1"/>
    <xf numFmtId="0" fontId="3" fillId="0" borderId="38" xfId="0" applyFont="1" applyBorder="1"/>
    <xf numFmtId="0" fontId="3" fillId="0" borderId="3" xfId="0" applyFont="1" applyBorder="1"/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0" xfId="0" applyAlignment="1">
      <alignment horizontal="right"/>
    </xf>
    <xf numFmtId="166" fontId="0" fillId="10" borderId="25" xfId="0" applyNumberFormat="1" applyFill="1" applyBorder="1" applyAlignment="1">
      <alignment horizontal="right"/>
    </xf>
    <xf numFmtId="164" fontId="7" fillId="10" borderId="6" xfId="0" applyNumberFormat="1" applyFont="1" applyFill="1" applyBorder="1" applyAlignment="1">
      <alignment horizontal="right"/>
    </xf>
    <xf numFmtId="164" fontId="7" fillId="10" borderId="44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10" borderId="43" xfId="0" applyFont="1" applyFill="1" applyBorder="1" applyAlignment="1">
      <alignment horizontal="right" wrapText="1"/>
    </xf>
    <xf numFmtId="0" fontId="4" fillId="10" borderId="39" xfId="0" applyFont="1" applyFill="1" applyBorder="1" applyAlignment="1">
      <alignment horizontal="left"/>
    </xf>
    <xf numFmtId="0" fontId="4" fillId="10" borderId="40" xfId="0" applyFont="1" applyFill="1" applyBorder="1" applyAlignment="1">
      <alignment horizontal="left"/>
    </xf>
    <xf numFmtId="0" fontId="0" fillId="10" borderId="40" xfId="0" applyFill="1" applyBorder="1" applyAlignment="1">
      <alignment horizontal="left"/>
    </xf>
    <xf numFmtId="0" fontId="0" fillId="10" borderId="41" xfId="0" applyFill="1" applyBorder="1" applyAlignment="1">
      <alignment horizontal="left"/>
    </xf>
    <xf numFmtId="0" fontId="5" fillId="10" borderId="0" xfId="0" applyFont="1" applyFill="1" applyBorder="1" applyAlignment="1">
      <alignment wrapText="1"/>
    </xf>
    <xf numFmtId="165" fontId="4" fillId="10" borderId="39" xfId="0" applyNumberFormat="1" applyFont="1" applyFill="1" applyBorder="1" applyAlignment="1">
      <alignment horizontal="left"/>
    </xf>
    <xf numFmtId="165" fontId="4" fillId="10" borderId="40" xfId="0" applyNumberFormat="1" applyFont="1" applyFill="1" applyBorder="1" applyAlignment="1">
      <alignment horizontal="left"/>
    </xf>
    <xf numFmtId="164" fontId="7" fillId="8" borderId="5" xfId="0" applyNumberFormat="1" applyFont="1" applyFill="1" applyBorder="1"/>
    <xf numFmtId="164" fontId="7" fillId="8" borderId="3" xfId="0" applyNumberFormat="1" applyFont="1" applyFill="1" applyBorder="1"/>
    <xf numFmtId="164" fontId="0" fillId="8" borderId="3" xfId="0" applyNumberFormat="1" applyFill="1" applyBorder="1" applyAlignment="1">
      <alignment horizontal="center" vertical="center" wrapText="1"/>
    </xf>
    <xf numFmtId="165" fontId="8" fillId="9" borderId="14" xfId="0" applyNumberFormat="1" applyFont="1" applyFill="1" applyBorder="1" applyAlignment="1">
      <alignment horizontal="center"/>
    </xf>
    <xf numFmtId="165" fontId="8" fillId="8" borderId="3" xfId="0" applyNumberFormat="1" applyFont="1" applyFill="1" applyBorder="1"/>
    <xf numFmtId="165" fontId="8" fillId="8" borderId="7" xfId="0" applyNumberFormat="1" applyFont="1" applyFill="1" applyBorder="1"/>
    <xf numFmtId="164" fontId="7" fillId="9" borderId="13" xfId="0" applyNumberFormat="1" applyFont="1" applyFill="1" applyBorder="1" applyAlignment="1">
      <alignment horizontal="center" vertical="center" wrapText="1"/>
    </xf>
    <xf numFmtId="0" fontId="7" fillId="9" borderId="14" xfId="0" applyFont="1" applyFill="1" applyBorder="1" applyAlignment="1">
      <alignment horizontal="center" vertical="center" wrapText="1"/>
    </xf>
    <xf numFmtId="164" fontId="0" fillId="9" borderId="14" xfId="0" applyNumberFormat="1" applyFill="1" applyBorder="1" applyAlignment="1">
      <alignment horizontal="center" vertical="center" wrapText="1"/>
    </xf>
    <xf numFmtId="164" fontId="7" fillId="9" borderId="14" xfId="0" applyNumberFormat="1" applyFont="1" applyFill="1" applyBorder="1"/>
    <xf numFmtId="165" fontId="8" fillId="9" borderId="15" xfId="0" applyNumberFormat="1" applyFont="1" applyFill="1" applyBorder="1"/>
    <xf numFmtId="0" fontId="2" fillId="10" borderId="0" xfId="0" applyFont="1" applyFill="1" applyBorder="1"/>
    <xf numFmtId="0" fontId="0" fillId="10" borderId="39" xfId="0" applyFill="1" applyBorder="1" applyAlignment="1">
      <alignment horizontal="left"/>
    </xf>
    <xf numFmtId="164" fontId="0" fillId="6" borderId="4" xfId="0" applyNumberFormat="1" applyFill="1" applyBorder="1" applyAlignment="1">
      <alignment horizontal="center"/>
    </xf>
    <xf numFmtId="0" fontId="5" fillId="2" borderId="9" xfId="0" applyFont="1" applyFill="1" applyBorder="1"/>
    <xf numFmtId="164" fontId="0" fillId="5" borderId="11" xfId="0" applyNumberForma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 vertical="center"/>
    </xf>
    <xf numFmtId="165" fontId="8" fillId="5" borderId="7" xfId="0" applyNumberFormat="1" applyFont="1" applyFill="1" applyBorder="1" applyAlignment="1">
      <alignment horizontal="center"/>
    </xf>
    <xf numFmtId="0" fontId="0" fillId="3" borderId="35" xfId="0" applyFill="1" applyBorder="1"/>
    <xf numFmtId="166" fontId="0" fillId="10" borderId="25" xfId="0" applyNumberFormat="1" applyFill="1" applyBorder="1" applyAlignment="1">
      <alignment horizontal="center"/>
    </xf>
    <xf numFmtId="166" fontId="0" fillId="10" borderId="39" xfId="0" applyNumberFormat="1" applyFill="1" applyBorder="1" applyAlignment="1">
      <alignment horizontal="right"/>
    </xf>
    <xf numFmtId="0" fontId="2" fillId="0" borderId="43" xfId="0" applyFont="1" applyBorder="1"/>
    <xf numFmtId="164" fontId="2" fillId="0" borderId="25" xfId="0" applyNumberFormat="1" applyFont="1" applyBorder="1"/>
    <xf numFmtId="164" fontId="2" fillId="7" borderId="6" xfId="0" applyNumberFormat="1" applyFont="1" applyFill="1" applyBorder="1"/>
    <xf numFmtId="164" fontId="2" fillId="7" borderId="6" xfId="0" applyNumberFormat="1" applyFont="1" applyFill="1" applyBorder="1" applyAlignment="1">
      <alignment horizontal="center" vertical="center"/>
    </xf>
    <xf numFmtId="164" fontId="2" fillId="5" borderId="6" xfId="0" applyNumberFormat="1" applyFont="1" applyFill="1" applyBorder="1"/>
    <xf numFmtId="164" fontId="2" fillId="5" borderId="6" xfId="0" applyNumberFormat="1" applyFont="1" applyFill="1" applyBorder="1" applyAlignment="1">
      <alignment horizontal="center"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5" borderId="6" xfId="0" applyNumberFormat="1" applyFont="1" applyFill="1" applyBorder="1" applyAlignment="1">
      <alignment horizontal="center" vertical="center"/>
    </xf>
    <xf numFmtId="164" fontId="9" fillId="7" borderId="44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165" fontId="5" fillId="2" borderId="45" xfId="0" applyNumberFormat="1" applyFont="1" applyFill="1" applyBorder="1" applyAlignment="1">
      <alignment horizontal="center"/>
    </xf>
    <xf numFmtId="165" fontId="5" fillId="2" borderId="46" xfId="0" applyNumberFormat="1" applyFont="1" applyFill="1" applyBorder="1" applyAlignment="1">
      <alignment horizontal="center"/>
    </xf>
    <xf numFmtId="165" fontId="4" fillId="2" borderId="45" xfId="0" applyNumberFormat="1" applyFont="1" applyFill="1" applyBorder="1" applyAlignment="1">
      <alignment horizontal="center"/>
    </xf>
    <xf numFmtId="165" fontId="4" fillId="2" borderId="46" xfId="0" applyNumberFormat="1" applyFont="1" applyFill="1" applyBorder="1" applyAlignment="1">
      <alignment horizontal="center"/>
    </xf>
    <xf numFmtId="165" fontId="4" fillId="2" borderId="47" xfId="0" applyNumberFormat="1" applyFont="1" applyFill="1" applyBorder="1" applyAlignment="1">
      <alignment horizontal="center"/>
    </xf>
    <xf numFmtId="165" fontId="4" fillId="2" borderId="48" xfId="0" applyNumberFormat="1" applyFont="1" applyFill="1" applyBorder="1" applyAlignment="1">
      <alignment horizontal="center"/>
    </xf>
    <xf numFmtId="166" fontId="0" fillId="10" borderId="19" xfId="0" applyNumberFormat="1" applyFill="1" applyBorder="1" applyAlignment="1">
      <alignment horizontal="center"/>
    </xf>
    <xf numFmtId="166" fontId="0" fillId="10" borderId="29" xfId="0" applyNumberFormat="1" applyFill="1" applyBorder="1" applyAlignment="1">
      <alignment horizontal="center"/>
    </xf>
    <xf numFmtId="165" fontId="4" fillId="10" borderId="21" xfId="0" applyNumberFormat="1" applyFont="1" applyFill="1" applyBorder="1" applyAlignment="1">
      <alignment horizontal="center"/>
    </xf>
    <xf numFmtId="166" fontId="0" fillId="10" borderId="4" xfId="0" applyNumberFormat="1" applyFill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2" fillId="2" borderId="51" xfId="0" applyFont="1" applyFill="1" applyBorder="1"/>
    <xf numFmtId="0" fontId="2" fillId="10" borderId="52" xfId="0" applyFont="1" applyFill="1" applyBorder="1" applyAlignment="1">
      <alignment horizontal="right" wrapText="1"/>
    </xf>
    <xf numFmtId="0" fontId="2" fillId="2" borderId="53" xfId="0" applyFont="1" applyFill="1" applyBorder="1"/>
    <xf numFmtId="0" fontId="5" fillId="2" borderId="53" xfId="0" applyFont="1" applyFill="1" applyBorder="1"/>
    <xf numFmtId="0" fontId="5" fillId="2" borderId="54" xfId="0" applyFont="1" applyFill="1" applyBorder="1"/>
    <xf numFmtId="0" fontId="2" fillId="2" borderId="55" xfId="0" applyFont="1" applyFill="1" applyBorder="1"/>
    <xf numFmtId="0" fontId="2" fillId="2" borderId="56" xfId="0" applyFont="1" applyFill="1" applyBorder="1"/>
    <xf numFmtId="0" fontId="5" fillId="2" borderId="56" xfId="0" applyFont="1" applyFill="1" applyBorder="1"/>
    <xf numFmtId="0" fontId="5" fillId="2" borderId="45" xfId="0" applyFont="1" applyFill="1" applyBorder="1"/>
    <xf numFmtId="0" fontId="5" fillId="2" borderId="46" xfId="0" applyFont="1" applyFill="1" applyBorder="1"/>
    <xf numFmtId="0" fontId="2" fillId="2" borderId="56" xfId="0" applyFont="1" applyFill="1" applyBorder="1" applyAlignment="1">
      <alignment horizontal="right"/>
    </xf>
    <xf numFmtId="164" fontId="11" fillId="10" borderId="49" xfId="0" applyNumberFormat="1" applyFont="1" applyFill="1" applyBorder="1" applyAlignment="1">
      <alignment horizontal="center"/>
    </xf>
    <xf numFmtId="0" fontId="2" fillId="2" borderId="52" xfId="0" applyFont="1" applyFill="1" applyBorder="1"/>
    <xf numFmtId="165" fontId="2" fillId="2" borderId="53" xfId="0" applyNumberFormat="1" applyFont="1" applyFill="1" applyBorder="1"/>
    <xf numFmtId="0" fontId="5" fillId="2" borderId="57" xfId="0" applyFont="1" applyFill="1" applyBorder="1"/>
    <xf numFmtId="0" fontId="0" fillId="2" borderId="56" xfId="0" applyFill="1" applyBorder="1"/>
    <xf numFmtId="165" fontId="0" fillId="2" borderId="56" xfId="0" applyNumberFormat="1" applyFill="1" applyBorder="1"/>
    <xf numFmtId="0" fontId="4" fillId="2" borderId="56" xfId="0" applyFont="1" applyFill="1" applyBorder="1"/>
    <xf numFmtId="0" fontId="4" fillId="2" borderId="9" xfId="0" applyFont="1" applyFill="1" applyBorder="1"/>
    <xf numFmtId="0" fontId="2" fillId="10" borderId="53" xfId="0" applyFont="1" applyFill="1" applyBorder="1" applyAlignment="1">
      <alignment wrapText="1"/>
    </xf>
    <xf numFmtId="0" fontId="2" fillId="10" borderId="54" xfId="0" applyFont="1" applyFill="1" applyBorder="1" applyAlignment="1">
      <alignment wrapText="1"/>
    </xf>
    <xf numFmtId="0" fontId="5" fillId="2" borderId="22" xfId="0" applyFont="1" applyFill="1" applyBorder="1"/>
    <xf numFmtId="0" fontId="5" fillId="2" borderId="58" xfId="0" applyFont="1" applyFill="1" applyBorder="1" applyAlignment="1">
      <alignment horizontal="center"/>
    </xf>
    <xf numFmtId="165" fontId="5" fillId="2" borderId="58" xfId="0" applyNumberFormat="1" applyFont="1" applyFill="1" applyBorder="1" applyAlignment="1">
      <alignment horizontal="center"/>
    </xf>
    <xf numFmtId="165" fontId="4" fillId="2" borderId="58" xfId="0" applyNumberFormat="1" applyFont="1" applyFill="1" applyBorder="1" applyAlignment="1">
      <alignment horizontal="center"/>
    </xf>
    <xf numFmtId="165" fontId="4" fillId="2" borderId="38" xfId="0" applyNumberFormat="1" applyFont="1" applyFill="1" applyBorder="1" applyAlignment="1">
      <alignment horizontal="center"/>
    </xf>
    <xf numFmtId="0" fontId="5" fillId="7" borderId="34" xfId="0" applyFont="1" applyFill="1" applyBorder="1"/>
    <xf numFmtId="166" fontId="0" fillId="10" borderId="39" xfId="0" applyNumberFormat="1" applyFill="1" applyBorder="1" applyAlignment="1">
      <alignment horizontal="center"/>
    </xf>
    <xf numFmtId="164" fontId="9" fillId="7" borderId="50" xfId="0" applyNumberFormat="1" applyFont="1" applyFill="1" applyBorder="1" applyAlignment="1">
      <alignment horizontal="center" vertical="center"/>
    </xf>
    <xf numFmtId="164" fontId="2" fillId="7" borderId="50" xfId="0" applyNumberFormat="1" applyFont="1" applyFill="1" applyBorder="1" applyAlignment="1">
      <alignment horizontal="center" vertical="center"/>
    </xf>
    <xf numFmtId="0" fontId="2" fillId="11" borderId="55" xfId="0" applyFont="1" applyFill="1" applyBorder="1"/>
    <xf numFmtId="0" fontId="2" fillId="11" borderId="56" xfId="0" applyFont="1" applyFill="1" applyBorder="1"/>
    <xf numFmtId="0" fontId="5" fillId="11" borderId="56" xfId="0" applyFont="1" applyFill="1" applyBorder="1"/>
    <xf numFmtId="0" fontId="0" fillId="11" borderId="9" xfId="0" applyFill="1" applyBorder="1"/>
    <xf numFmtId="165" fontId="0" fillId="11" borderId="56" xfId="0" applyNumberFormat="1" applyFill="1" applyBorder="1"/>
    <xf numFmtId="0" fontId="4" fillId="11" borderId="56" xfId="0" applyFont="1" applyFill="1" applyBorder="1"/>
    <xf numFmtId="0" fontId="0" fillId="11" borderId="56" xfId="0" applyFill="1" applyBorder="1"/>
    <xf numFmtId="0" fontId="2" fillId="9" borderId="55" xfId="0" applyFont="1" applyFill="1" applyBorder="1"/>
    <xf numFmtId="0" fontId="2" fillId="9" borderId="56" xfId="0" applyFont="1" applyFill="1" applyBorder="1" applyAlignment="1">
      <alignment horizontal="right"/>
    </xf>
    <xf numFmtId="0" fontId="0" fillId="9" borderId="9" xfId="0" applyFill="1" applyBorder="1"/>
    <xf numFmtId="0" fontId="0" fillId="9" borderId="56" xfId="0" applyFill="1" applyBorder="1"/>
    <xf numFmtId="165" fontId="0" fillId="9" borderId="56" xfId="0" applyNumberFormat="1" applyFill="1" applyBorder="1"/>
    <xf numFmtId="0" fontId="4" fillId="9" borderId="56" xfId="0" applyFont="1" applyFill="1" applyBorder="1"/>
    <xf numFmtId="164" fontId="4" fillId="6" borderId="20" xfId="0" applyNumberFormat="1" applyFont="1" applyFill="1" applyBorder="1" applyAlignment="1">
      <alignment horizontal="center"/>
    </xf>
    <xf numFmtId="164" fontId="4" fillId="9" borderId="20" xfId="0" applyNumberFormat="1" applyFont="1" applyFill="1" applyBorder="1" applyAlignment="1">
      <alignment horizontal="center"/>
    </xf>
    <xf numFmtId="165" fontId="4" fillId="9" borderId="20" xfId="0" applyNumberFormat="1" applyFont="1" applyFill="1" applyBorder="1" applyAlignment="1">
      <alignment horizontal="center"/>
    </xf>
    <xf numFmtId="165" fontId="4" fillId="9" borderId="21" xfId="0" applyNumberFormat="1" applyFont="1" applyFill="1" applyBorder="1" applyAlignment="1">
      <alignment horizontal="center"/>
    </xf>
    <xf numFmtId="165" fontId="4" fillId="8" borderId="20" xfId="0" applyNumberFormat="1" applyFont="1" applyFill="1" applyBorder="1" applyAlignment="1">
      <alignment horizontal="center"/>
    </xf>
    <xf numFmtId="164" fontId="4" fillId="8" borderId="19" xfId="0" applyNumberFormat="1" applyFont="1" applyFill="1" applyBorder="1" applyAlignment="1">
      <alignment horizontal="center"/>
    </xf>
    <xf numFmtId="164" fontId="4" fillId="8" borderId="20" xfId="0" applyNumberFormat="1" applyFont="1" applyFill="1" applyBorder="1" applyAlignment="1">
      <alignment horizontal="center"/>
    </xf>
    <xf numFmtId="165" fontId="4" fillId="6" borderId="41" xfId="0" applyNumberFormat="1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horizontal="center"/>
    </xf>
    <xf numFmtId="164" fontId="4" fillId="5" borderId="20" xfId="0" applyNumberFormat="1" applyFon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/>
    </xf>
    <xf numFmtId="164" fontId="0" fillId="6" borderId="44" xfId="0" applyNumberFormat="1" applyFill="1" applyBorder="1" applyAlignment="1">
      <alignment horizontal="center"/>
    </xf>
    <xf numFmtId="164" fontId="0" fillId="6" borderId="14" xfId="0" applyNumberForma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/>
    </xf>
    <xf numFmtId="164" fontId="4" fillId="6" borderId="14" xfId="0" applyNumberFormat="1" applyFont="1" applyFill="1" applyBorder="1" applyAlignment="1">
      <alignment horizontal="center"/>
    </xf>
    <xf numFmtId="164" fontId="0" fillId="6" borderId="59" xfId="0" applyNumberFormat="1" applyFill="1" applyBorder="1" applyAlignment="1">
      <alignment horizontal="center"/>
    </xf>
    <xf numFmtId="165" fontId="4" fillId="6" borderId="59" xfId="0" applyNumberFormat="1" applyFont="1" applyFill="1" applyBorder="1" applyAlignment="1">
      <alignment horizontal="center"/>
    </xf>
    <xf numFmtId="165" fontId="4" fillId="6" borderId="60" xfId="0" applyNumberFormat="1" applyFont="1" applyFill="1" applyBorder="1" applyAlignment="1">
      <alignment horizontal="center"/>
    </xf>
    <xf numFmtId="165" fontId="4" fillId="6" borderId="21" xfId="0" applyNumberFormat="1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/>
    <xf numFmtId="0" fontId="5" fillId="2" borderId="31" xfId="0" applyFont="1" applyFill="1" applyBorder="1"/>
    <xf numFmtId="0" fontId="5" fillId="2" borderId="8" xfId="0" applyFont="1" applyFill="1" applyBorder="1"/>
    <xf numFmtId="166" fontId="0" fillId="10" borderId="18" xfId="0" applyNumberFormat="1" applyFill="1" applyBorder="1" applyAlignment="1">
      <alignment horizontal="center"/>
    </xf>
    <xf numFmtId="0" fontId="5" fillId="2" borderId="2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10" borderId="61" xfId="0" applyFont="1" applyFill="1" applyBorder="1" applyAlignment="1">
      <alignment horizontal="right" wrapText="1"/>
    </xf>
    <xf numFmtId="0" fontId="5" fillId="2" borderId="62" xfId="0" applyFont="1" applyFill="1" applyBorder="1"/>
    <xf numFmtId="0" fontId="5" fillId="11" borderId="9" xfId="0" applyFont="1" applyFill="1" applyBorder="1"/>
    <xf numFmtId="164" fontId="0" fillId="6" borderId="10" xfId="0" applyNumberFormat="1" applyFill="1" applyBorder="1" applyAlignment="1">
      <alignment horizontal="center"/>
    </xf>
    <xf numFmtId="166" fontId="0" fillId="6" borderId="25" xfId="0" applyNumberFormat="1" applyFill="1" applyBorder="1" applyAlignment="1">
      <alignment horizontal="center"/>
    </xf>
    <xf numFmtId="164" fontId="0" fillId="6" borderId="11" xfId="0" applyNumberFormat="1" applyFill="1" applyBorder="1" applyAlignment="1">
      <alignment horizontal="center"/>
    </xf>
    <xf numFmtId="164" fontId="4" fillId="6" borderId="11" xfId="0" applyNumberFormat="1" applyFont="1" applyFill="1" applyBorder="1" applyAlignment="1">
      <alignment horizontal="center"/>
    </xf>
    <xf numFmtId="164" fontId="0" fillId="6" borderId="18" xfId="0" applyNumberFormat="1" applyFill="1" applyBorder="1" applyAlignment="1">
      <alignment horizontal="center"/>
    </xf>
    <xf numFmtId="164" fontId="0" fillId="6" borderId="13" xfId="0" applyNumberFormat="1" applyFill="1" applyBorder="1" applyAlignment="1">
      <alignment horizontal="center" vertical="center"/>
    </xf>
    <xf numFmtId="164" fontId="0" fillId="6" borderId="14" xfId="0" applyNumberFormat="1" applyFill="1" applyBorder="1" applyAlignment="1">
      <alignment horizontal="center" vertical="center"/>
    </xf>
    <xf numFmtId="165" fontId="4" fillId="6" borderId="14" xfId="0" applyNumberFormat="1" applyFont="1" applyFill="1" applyBorder="1" applyAlignment="1">
      <alignment horizontal="center" vertical="center"/>
    </xf>
    <xf numFmtId="165" fontId="4" fillId="6" borderId="15" xfId="0" applyNumberFormat="1" applyFont="1" applyFill="1" applyBorder="1" applyAlignment="1">
      <alignment horizontal="center"/>
    </xf>
    <xf numFmtId="164" fontId="9" fillId="5" borderId="50" xfId="0" applyNumberFormat="1" applyFont="1" applyFill="1" applyBorder="1" applyAlignment="1">
      <alignment horizontal="center" vertical="center"/>
    </xf>
    <xf numFmtId="164" fontId="2" fillId="5" borderId="50" xfId="0" applyNumberFormat="1" applyFont="1" applyFill="1" applyBorder="1" applyAlignment="1">
      <alignment horizontal="center" vertical="center"/>
    </xf>
    <xf numFmtId="1" fontId="0" fillId="5" borderId="23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 vertical="center" wrapText="1"/>
    </xf>
    <xf numFmtId="164" fontId="8" fillId="0" borderId="14" xfId="0" applyNumberFormat="1" applyFont="1" applyFill="1" applyBorder="1" applyAlignment="1">
      <alignment horizontal="center"/>
    </xf>
    <xf numFmtId="165" fontId="8" fillId="0" borderId="14" xfId="0" applyNumberFormat="1" applyFont="1" applyFill="1" applyBorder="1" applyAlignment="1">
      <alignment horizontal="center"/>
    </xf>
    <xf numFmtId="165" fontId="8" fillId="0" borderId="7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/>
    </xf>
    <xf numFmtId="165" fontId="4" fillId="0" borderId="50" xfId="0" applyNumberFormat="1" applyFont="1" applyFill="1" applyBorder="1" applyAlignment="1">
      <alignment horizontal="center"/>
    </xf>
    <xf numFmtId="0" fontId="2" fillId="0" borderId="63" xfId="0" applyFont="1" applyBorder="1"/>
    <xf numFmtId="164" fontId="9" fillId="7" borderId="50" xfId="0" applyNumberFormat="1" applyFont="1" applyFill="1" applyBorder="1"/>
    <xf numFmtId="164" fontId="2" fillId="7" borderId="64" xfId="0" applyNumberFormat="1" applyFont="1" applyFill="1" applyBorder="1"/>
    <xf numFmtId="0" fontId="0" fillId="0" borderId="36" xfId="0" applyFill="1" applyBorder="1"/>
    <xf numFmtId="0" fontId="5" fillId="7" borderId="61" xfId="0" applyFont="1" applyFill="1" applyBorder="1"/>
    <xf numFmtId="0" fontId="2" fillId="0" borderId="1" xfId="0" applyFont="1" applyFill="1" applyBorder="1"/>
    <xf numFmtId="164" fontId="4" fillId="0" borderId="7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5" fontId="0" fillId="0" borderId="1" xfId="0" applyNumberFormat="1" applyFill="1" applyBorder="1"/>
    <xf numFmtId="0" fontId="4" fillId="0" borderId="36" xfId="0" applyFont="1" applyFill="1" applyBorder="1"/>
    <xf numFmtId="165" fontId="2" fillId="0" borderId="63" xfId="0" applyNumberFormat="1" applyFont="1" applyBorder="1"/>
    <xf numFmtId="0" fontId="5" fillId="0" borderId="33" xfId="0" applyFont="1" applyBorder="1"/>
    <xf numFmtId="165" fontId="7" fillId="0" borderId="13" xfId="0" applyNumberFormat="1" applyFont="1" applyFill="1" applyBorder="1" applyAlignment="1">
      <alignment horizontal="center"/>
    </xf>
    <xf numFmtId="165" fontId="8" fillId="0" borderId="15" xfId="0" applyNumberFormat="1" applyFont="1" applyFill="1" applyBorder="1" applyAlignment="1">
      <alignment horizontal="center"/>
    </xf>
    <xf numFmtId="0" fontId="5" fillId="7" borderId="37" xfId="0" applyFont="1" applyFill="1" applyBorder="1"/>
    <xf numFmtId="165" fontId="4" fillId="0" borderId="64" xfId="0" applyNumberFormat="1" applyFont="1" applyFill="1" applyBorder="1" applyAlignment="1">
      <alignment horizontal="center"/>
    </xf>
    <xf numFmtId="0" fontId="0" fillId="0" borderId="1" xfId="0" applyFill="1" applyBorder="1"/>
    <xf numFmtId="164" fontId="7" fillId="0" borderId="10" xfId="0" applyNumberFormat="1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0" fillId="6" borderId="20" xfId="0" applyFill="1" applyBorder="1"/>
    <xf numFmtId="164" fontId="2" fillId="6" borderId="50" xfId="0" applyNumberFormat="1" applyFont="1" applyFill="1" applyBorder="1" applyAlignment="1">
      <alignment horizontal="center" vertical="center"/>
    </xf>
    <xf numFmtId="1" fontId="0" fillId="6" borderId="23" xfId="0" applyNumberForma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0" fontId="2" fillId="12" borderId="55" xfId="0" applyFont="1" applyFill="1" applyBorder="1"/>
    <xf numFmtId="0" fontId="2" fillId="12" borderId="56" xfId="0" applyFont="1" applyFill="1" applyBorder="1"/>
    <xf numFmtId="0" fontId="5" fillId="12" borderId="56" xfId="0" applyFont="1" applyFill="1" applyBorder="1"/>
    <xf numFmtId="0" fontId="5" fillId="12" borderId="9" xfId="0" applyFont="1" applyFill="1" applyBorder="1"/>
    <xf numFmtId="0" fontId="0" fillId="12" borderId="9" xfId="0" applyFill="1" applyBorder="1"/>
    <xf numFmtId="165" fontId="0" fillId="12" borderId="56" xfId="0" applyNumberFormat="1" applyFill="1" applyBorder="1"/>
    <xf numFmtId="0" fontId="4" fillId="12" borderId="56" xfId="0" applyFont="1" applyFill="1" applyBorder="1"/>
    <xf numFmtId="0" fontId="0" fillId="12" borderId="56" xfId="0" applyFill="1" applyBorder="1"/>
    <xf numFmtId="164" fontId="0" fillId="13" borderId="5" xfId="0" applyNumberFormat="1" applyFill="1" applyBorder="1" applyAlignment="1">
      <alignment horizontal="center"/>
    </xf>
    <xf numFmtId="164" fontId="0" fillId="13" borderId="3" xfId="0" applyNumberFormat="1" applyFill="1" applyBorder="1" applyAlignment="1">
      <alignment horizontal="center"/>
    </xf>
    <xf numFmtId="165" fontId="0" fillId="13" borderId="3" xfId="0" applyNumberFormat="1" applyFill="1" applyBorder="1" applyAlignment="1">
      <alignment horizontal="center"/>
    </xf>
    <xf numFmtId="164" fontId="4" fillId="13" borderId="3" xfId="0" applyNumberFormat="1" applyFont="1" applyFill="1" applyBorder="1" applyAlignment="1">
      <alignment horizontal="center"/>
    </xf>
    <xf numFmtId="164" fontId="7" fillId="13" borderId="10" xfId="0" applyNumberFormat="1" applyFont="1" applyFill="1" applyBorder="1" applyAlignment="1">
      <alignment horizontal="center"/>
    </xf>
    <xf numFmtId="164" fontId="7" fillId="13" borderId="11" xfId="0" applyNumberFormat="1" applyFont="1" applyFill="1" applyBorder="1" applyAlignment="1">
      <alignment horizontal="center"/>
    </xf>
    <xf numFmtId="164" fontId="4" fillId="13" borderId="12" xfId="0" applyNumberFormat="1" applyFont="1" applyFill="1" applyBorder="1" applyAlignment="1">
      <alignment horizontal="center"/>
    </xf>
    <xf numFmtId="164" fontId="0" fillId="13" borderId="5" xfId="0" applyNumberFormat="1" applyFill="1" applyBorder="1" applyAlignment="1">
      <alignment horizontal="center" vertical="center"/>
    </xf>
    <xf numFmtId="0" fontId="7" fillId="13" borderId="3" xfId="0" applyFont="1" applyFill="1" applyBorder="1" applyAlignment="1">
      <alignment horizontal="center" vertical="center"/>
    </xf>
    <xf numFmtId="164" fontId="4" fillId="13" borderId="7" xfId="0" applyNumberFormat="1" applyFont="1" applyFill="1" applyBorder="1" applyAlignment="1">
      <alignment horizontal="center"/>
    </xf>
    <xf numFmtId="164" fontId="7" fillId="13" borderId="5" xfId="0" applyNumberFormat="1" applyFont="1" applyFill="1" applyBorder="1" applyAlignment="1">
      <alignment horizontal="center"/>
    </xf>
    <xf numFmtId="164" fontId="7" fillId="13" borderId="3" xfId="0" applyNumberFormat="1" applyFont="1" applyFill="1" applyBorder="1" applyAlignment="1">
      <alignment horizontal="center"/>
    </xf>
    <xf numFmtId="165" fontId="8" fillId="13" borderId="3" xfId="0" applyNumberFormat="1" applyFont="1" applyFill="1" applyBorder="1" applyAlignment="1">
      <alignment horizontal="center"/>
    </xf>
    <xf numFmtId="0" fontId="2" fillId="12" borderId="1" xfId="0" applyFont="1" applyFill="1" applyBorder="1"/>
    <xf numFmtId="0" fontId="0" fillId="12" borderId="36" xfId="0" applyFill="1" applyBorder="1"/>
    <xf numFmtId="165" fontId="0" fillId="12" borderId="1" xfId="0" applyNumberFormat="1" applyFill="1" applyBorder="1"/>
    <xf numFmtId="0" fontId="4" fillId="12" borderId="36" xfId="0" applyFont="1" applyFill="1" applyBorder="1"/>
    <xf numFmtId="0" fontId="0" fillId="12" borderId="1" xfId="0" applyFill="1" applyBorder="1"/>
    <xf numFmtId="164" fontId="7" fillId="13" borderId="7" xfId="0" applyNumberFormat="1" applyFont="1" applyFill="1" applyBorder="1" applyAlignment="1">
      <alignment horizontal="center"/>
    </xf>
    <xf numFmtId="164" fontId="7" fillId="13" borderId="5" xfId="0" applyNumberFormat="1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 wrapText="1"/>
    </xf>
    <xf numFmtId="164" fontId="0" fillId="13" borderId="7" xfId="0" applyNumberFormat="1" applyFill="1" applyBorder="1" applyAlignment="1">
      <alignment horizontal="center" vertical="center"/>
    </xf>
    <xf numFmtId="165" fontId="8" fillId="13" borderId="7" xfId="0" applyNumberFormat="1" applyFont="1" applyFill="1" applyBorder="1" applyAlignment="1">
      <alignment horizontal="center"/>
    </xf>
    <xf numFmtId="164" fontId="7" fillId="13" borderId="13" xfId="0" applyNumberFormat="1" applyFont="1" applyFill="1" applyBorder="1" applyAlignment="1">
      <alignment horizontal="center"/>
    </xf>
    <xf numFmtId="164" fontId="7" fillId="13" borderId="15" xfId="0" applyNumberFormat="1" applyFont="1" applyFill="1" applyBorder="1" applyAlignment="1">
      <alignment horizontal="center"/>
    </xf>
    <xf numFmtId="165" fontId="7" fillId="13" borderId="13" xfId="0" applyNumberFormat="1" applyFont="1" applyFill="1" applyBorder="1" applyAlignment="1">
      <alignment horizontal="center"/>
    </xf>
    <xf numFmtId="165" fontId="8" fillId="13" borderId="15" xfId="0" applyNumberFormat="1" applyFont="1" applyFill="1" applyBorder="1" applyAlignment="1">
      <alignment horizontal="center"/>
    </xf>
    <xf numFmtId="165" fontId="7" fillId="13" borderId="3" xfId="0" applyNumberFormat="1" applyFont="1" applyFill="1" applyBorder="1" applyAlignment="1">
      <alignment horizontal="center"/>
    </xf>
    <xf numFmtId="164" fontId="8" fillId="13" borderId="3" xfId="0" applyNumberFormat="1" applyFont="1" applyFill="1" applyBorder="1" applyAlignment="1">
      <alignment horizontal="center"/>
    </xf>
    <xf numFmtId="165" fontId="0" fillId="13" borderId="3" xfId="0" applyNumberFormat="1" applyFill="1" applyBorder="1" applyAlignment="1">
      <alignment horizontal="center" vertical="center" wrapText="1"/>
    </xf>
    <xf numFmtId="164" fontId="7" fillId="13" borderId="14" xfId="0" applyNumberFormat="1" applyFont="1" applyFill="1" applyBorder="1" applyAlignment="1">
      <alignment horizontal="center"/>
    </xf>
    <xf numFmtId="165" fontId="0" fillId="13" borderId="14" xfId="0" applyNumberFormat="1" applyFill="1" applyBorder="1" applyAlignment="1">
      <alignment horizontal="center" vertical="center" wrapText="1"/>
    </xf>
    <xf numFmtId="164" fontId="8" fillId="13" borderId="14" xfId="0" applyNumberFormat="1" applyFont="1" applyFill="1" applyBorder="1" applyAlignment="1">
      <alignment horizontal="center"/>
    </xf>
    <xf numFmtId="165" fontId="8" fillId="13" borderId="14" xfId="0" applyNumberFormat="1" applyFont="1" applyFill="1" applyBorder="1" applyAlignment="1">
      <alignment horizontal="center"/>
    </xf>
    <xf numFmtId="165" fontId="0" fillId="6" borderId="11" xfId="0" applyNumberFormat="1" applyFill="1" applyBorder="1" applyAlignment="1">
      <alignment horizontal="center"/>
    </xf>
    <xf numFmtId="166" fontId="0" fillId="6" borderId="25" xfId="0" applyNumberFormat="1" applyFill="1" applyBorder="1" applyAlignment="1">
      <alignment horizontal="right"/>
    </xf>
    <xf numFmtId="164" fontId="7" fillId="6" borderId="5" xfId="0" applyNumberFormat="1" applyFont="1" applyFill="1" applyBorder="1" applyAlignment="1">
      <alignment horizontal="center"/>
    </xf>
    <xf numFmtId="164" fontId="7" fillId="6" borderId="3" xfId="0" applyNumberFormat="1" applyFont="1" applyFill="1" applyBorder="1" applyAlignment="1">
      <alignment horizontal="center"/>
    </xf>
    <xf numFmtId="165" fontId="7" fillId="6" borderId="3" xfId="0" applyNumberFormat="1" applyFont="1" applyFill="1" applyBorder="1" applyAlignment="1">
      <alignment horizontal="center"/>
    </xf>
    <xf numFmtId="164" fontId="8" fillId="6" borderId="3" xfId="0" applyNumberFormat="1" applyFont="1" applyFill="1" applyBorder="1" applyAlignment="1">
      <alignment horizontal="center"/>
    </xf>
    <xf numFmtId="165" fontId="8" fillId="6" borderId="3" xfId="0" applyNumberFormat="1" applyFont="1" applyFill="1" applyBorder="1" applyAlignment="1">
      <alignment horizontal="center"/>
    </xf>
    <xf numFmtId="164" fontId="4" fillId="6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165" fontId="7" fillId="6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4" fillId="10" borderId="41" xfId="0" applyFont="1" applyFill="1" applyBorder="1" applyAlignment="1">
      <alignment horizontal="left"/>
    </xf>
    <xf numFmtId="165" fontId="4" fillId="10" borderId="41" xfId="0" applyNumberFormat="1" applyFont="1" applyFill="1" applyBorder="1" applyAlignment="1">
      <alignment horizontal="left"/>
    </xf>
    <xf numFmtId="164" fontId="4" fillId="13" borderId="40" xfId="0" applyNumberFormat="1" applyFont="1" applyFill="1" applyBorder="1" applyAlignment="1">
      <alignment horizontal="center"/>
    </xf>
    <xf numFmtId="165" fontId="4" fillId="13" borderId="40" xfId="0" applyNumberFormat="1" applyFont="1" applyFill="1" applyBorder="1" applyAlignment="1">
      <alignment horizontal="center"/>
    </xf>
    <xf numFmtId="165" fontId="4" fillId="13" borderId="60" xfId="0" applyNumberFormat="1" applyFont="1" applyFill="1" applyBorder="1" applyAlignment="1">
      <alignment horizontal="center"/>
    </xf>
    <xf numFmtId="0" fontId="5" fillId="7" borderId="65" xfId="0" applyFont="1" applyFill="1" applyBorder="1"/>
    <xf numFmtId="164" fontId="7" fillId="6" borderId="10" xfId="0" applyNumberFormat="1" applyFont="1" applyFill="1" applyBorder="1" applyAlignment="1">
      <alignment horizontal="center"/>
    </xf>
    <xf numFmtId="164" fontId="7" fillId="6" borderId="11" xfId="0" applyNumberFormat="1" applyFon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5" fillId="0" borderId="61" xfId="0" applyFont="1" applyBorder="1"/>
    <xf numFmtId="164" fontId="7" fillId="6" borderId="18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0" fontId="5" fillId="7" borderId="8" xfId="0" applyFont="1" applyFill="1" applyBorder="1"/>
    <xf numFmtId="164" fontId="4" fillId="6" borderId="29" xfId="0" applyNumberFormat="1" applyFont="1" applyFill="1" applyBorder="1" applyAlignment="1">
      <alignment horizontal="center"/>
    </xf>
    <xf numFmtId="164" fontId="7" fillId="6" borderId="16" xfId="0" applyNumberFormat="1" applyFont="1" applyFill="1" applyBorder="1" applyAlignment="1">
      <alignment horizontal="center"/>
    </xf>
    <xf numFmtId="164" fontId="7" fillId="6" borderId="66" xfId="0" applyNumberFormat="1" applyFont="1" applyFill="1" applyBorder="1" applyAlignment="1">
      <alignment horizontal="center"/>
    </xf>
    <xf numFmtId="164" fontId="7" fillId="6" borderId="12" xfId="0" applyNumberFormat="1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165" fontId="8" fillId="6" borderId="5" xfId="0" applyNumberFormat="1" applyFont="1" applyFill="1" applyBorder="1" applyAlignment="1">
      <alignment horizontal="center"/>
    </xf>
    <xf numFmtId="165" fontId="4" fillId="6" borderId="13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wrapText="1"/>
    </xf>
    <xf numFmtId="0" fontId="2" fillId="2" borderId="31" xfId="0" applyFont="1" applyFill="1" applyBorder="1" applyAlignment="1">
      <alignment wrapText="1"/>
    </xf>
    <xf numFmtId="164" fontId="7" fillId="12" borderId="5" xfId="0" applyNumberFormat="1" applyFont="1" applyFill="1" applyBorder="1" applyAlignment="1">
      <alignment horizontal="center"/>
    </xf>
    <xf numFmtId="164" fontId="7" fillId="7" borderId="5" xfId="0" applyNumberFormat="1" applyFont="1" applyFill="1" applyBorder="1" applyAlignment="1">
      <alignment horizontal="center"/>
    </xf>
    <xf numFmtId="165" fontId="0" fillId="6" borderId="18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8" fillId="0" borderId="4" xfId="0" applyNumberFormat="1" applyFont="1" applyFill="1" applyBorder="1" applyAlignment="1">
      <alignment horizontal="center"/>
    </xf>
    <xf numFmtId="165" fontId="8" fillId="0" borderId="59" xfId="0" applyNumberFormat="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65" fontId="5" fillId="6" borderId="3" xfId="0" applyNumberFormat="1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2" fillId="0" borderId="16" xfId="0" applyFont="1" applyBorder="1"/>
    <xf numFmtId="0" fontId="2" fillId="0" borderId="67" xfId="0" applyFont="1" applyBorder="1"/>
    <xf numFmtId="165" fontId="7" fillId="6" borderId="4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59" xfId="0" applyNumberFormat="1" applyFont="1" applyFill="1" applyBorder="1" applyAlignment="1">
      <alignment horizontal="center"/>
    </xf>
    <xf numFmtId="165" fontId="2" fillId="0" borderId="16" xfId="0" applyNumberFormat="1" applyFont="1" applyBorder="1"/>
    <xf numFmtId="0" fontId="5" fillId="0" borderId="66" xfId="0" applyFont="1" applyBorder="1"/>
    <xf numFmtId="0" fontId="5" fillId="0" borderId="67" xfId="0" applyFont="1" applyBorder="1"/>
    <xf numFmtId="1" fontId="7" fillId="5" borderId="23" xfId="0" applyNumberFormat="1" applyFont="1" applyFill="1" applyBorder="1" applyAlignment="1">
      <alignment horizontal="center" vertical="center"/>
    </xf>
    <xf numFmtId="164" fontId="0" fillId="5" borderId="6" xfId="0" applyNumberFormat="1" applyFill="1" applyBorder="1"/>
    <xf numFmtId="0" fontId="2" fillId="14" borderId="42" xfId="0" applyFont="1" applyFill="1" applyBorder="1"/>
    <xf numFmtId="0" fontId="2" fillId="14" borderId="32" xfId="0" applyFont="1" applyFill="1" applyBorder="1" applyAlignment="1">
      <alignment horizontal="center"/>
    </xf>
    <xf numFmtId="0" fontId="2" fillId="14" borderId="33" xfId="0" applyFont="1" applyFill="1" applyBorder="1"/>
    <xf numFmtId="0" fontId="2" fillId="7" borderId="68" xfId="0" applyFont="1" applyFill="1" applyBorder="1"/>
    <xf numFmtId="0" fontId="2" fillId="7" borderId="69" xfId="0" applyFont="1" applyFill="1" applyBorder="1" applyAlignment="1">
      <alignment horizontal="center"/>
    </xf>
    <xf numFmtId="0" fontId="2" fillId="0" borderId="29" xfId="0" applyFont="1" applyBorder="1"/>
    <xf numFmtId="0" fontId="0" fillId="12" borderId="2" xfId="0" applyFill="1" applyBorder="1"/>
    <xf numFmtId="0" fontId="0" fillId="14" borderId="30" xfId="0" applyFill="1" applyBorder="1"/>
    <xf numFmtId="0" fontId="0" fillId="14" borderId="31" xfId="0" applyFill="1" applyBorder="1" applyAlignment="1">
      <alignment horizontal="center"/>
    </xf>
    <xf numFmtId="0" fontId="0" fillId="14" borderId="34" xfId="0" applyFill="1" applyBorder="1"/>
    <xf numFmtId="0" fontId="2" fillId="14" borderId="34" xfId="0" applyFont="1" applyFill="1" applyBorder="1"/>
    <xf numFmtId="164" fontId="0" fillId="6" borderId="25" xfId="0" applyNumberFormat="1" applyFill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 vertical="center" wrapText="1"/>
    </xf>
    <xf numFmtId="164" fontId="7" fillId="6" borderId="44" xfId="0" applyNumberFormat="1" applyFont="1" applyFill="1" applyBorder="1" applyAlignment="1">
      <alignment horizontal="center"/>
    </xf>
    <xf numFmtId="164" fontId="7" fillId="6" borderId="14" xfId="0" applyNumberFormat="1" applyFont="1" applyFill="1" applyBorder="1" applyAlignment="1">
      <alignment horizontal="center"/>
    </xf>
    <xf numFmtId="165" fontId="0" fillId="6" borderId="14" xfId="0" applyNumberFormat="1" applyFill="1" applyBorder="1" applyAlignment="1">
      <alignment horizontal="center" vertical="center" wrapText="1"/>
    </xf>
    <xf numFmtId="164" fontId="8" fillId="6" borderId="14" xfId="0" applyNumberFormat="1" applyFont="1" applyFill="1" applyBorder="1" applyAlignment="1">
      <alignment horizontal="center"/>
    </xf>
    <xf numFmtId="165" fontId="8" fillId="6" borderId="14" xfId="0" applyNumberFormat="1" applyFont="1" applyFill="1" applyBorder="1" applyAlignment="1">
      <alignment horizontal="center"/>
    </xf>
    <xf numFmtId="0" fontId="2" fillId="15" borderId="55" xfId="0" applyFont="1" applyFill="1" applyBorder="1"/>
    <xf numFmtId="0" fontId="2" fillId="15" borderId="56" xfId="0" applyFont="1" applyFill="1" applyBorder="1"/>
    <xf numFmtId="0" fontId="5" fillId="15" borderId="56" xfId="0" applyFont="1" applyFill="1" applyBorder="1"/>
    <xf numFmtId="0" fontId="2" fillId="15" borderId="1" xfId="0" applyFont="1" applyFill="1" applyBorder="1"/>
    <xf numFmtId="0" fontId="0" fillId="15" borderId="36" xfId="0" applyFill="1" applyBorder="1"/>
    <xf numFmtId="165" fontId="0" fillId="15" borderId="1" xfId="0" applyNumberFormat="1" applyFill="1" applyBorder="1"/>
    <xf numFmtId="0" fontId="4" fillId="15" borderId="36" xfId="0" applyFont="1" applyFill="1" applyBorder="1"/>
    <xf numFmtId="0" fontId="0" fillId="15" borderId="1" xfId="0" applyFill="1" applyBorder="1"/>
    <xf numFmtId="0" fontId="0" fillId="15" borderId="2" xfId="0" applyFill="1" applyBorder="1"/>
    <xf numFmtId="164" fontId="0" fillId="7" borderId="25" xfId="0" applyNumberFormat="1" applyFill="1" applyBorder="1" applyAlignment="1">
      <alignment horizontal="center"/>
    </xf>
    <xf numFmtId="164" fontId="0" fillId="7" borderId="11" xfId="0" applyNumberFormat="1" applyFill="1" applyBorder="1" applyAlignment="1">
      <alignment horizontal="center"/>
    </xf>
    <xf numFmtId="165" fontId="0" fillId="7" borderId="11" xfId="0" applyNumberFormat="1" applyFill="1" applyBorder="1" applyAlignment="1">
      <alignment horizontal="center"/>
    </xf>
    <xf numFmtId="164" fontId="4" fillId="7" borderId="11" xfId="0" applyNumberFormat="1" applyFont="1" applyFill="1" applyBorder="1" applyAlignment="1">
      <alignment horizontal="center"/>
    </xf>
    <xf numFmtId="164" fontId="7" fillId="7" borderId="6" xfId="0" applyNumberFormat="1" applyFont="1" applyFill="1" applyBorder="1" applyAlignment="1">
      <alignment horizontal="center"/>
    </xf>
    <xf numFmtId="164" fontId="7" fillId="7" borderId="3" xfId="0" applyNumberFormat="1" applyFont="1" applyFill="1" applyBorder="1" applyAlignment="1">
      <alignment horizontal="center"/>
    </xf>
    <xf numFmtId="165" fontId="0" fillId="7" borderId="3" xfId="0" applyNumberFormat="1" applyFill="1" applyBorder="1" applyAlignment="1">
      <alignment horizontal="center" vertical="center" wrapText="1"/>
    </xf>
    <xf numFmtId="164" fontId="8" fillId="7" borderId="3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4" fontId="7" fillId="7" borderId="44" xfId="0" applyNumberFormat="1" applyFont="1" applyFill="1" applyBorder="1" applyAlignment="1">
      <alignment horizontal="center"/>
    </xf>
    <xf numFmtId="164" fontId="7" fillId="7" borderId="14" xfId="0" applyNumberFormat="1" applyFont="1" applyFill="1" applyBorder="1" applyAlignment="1">
      <alignment horizontal="center"/>
    </xf>
    <xf numFmtId="165" fontId="0" fillId="7" borderId="14" xfId="0" applyNumberFormat="1" applyFill="1" applyBorder="1" applyAlignment="1">
      <alignment horizontal="center" vertical="center" wrapText="1"/>
    </xf>
    <xf numFmtId="164" fontId="8" fillId="7" borderId="14" xfId="0" applyNumberFormat="1" applyFont="1" applyFill="1" applyBorder="1" applyAlignment="1">
      <alignment horizontal="center"/>
    </xf>
    <xf numFmtId="165" fontId="8" fillId="7" borderId="14" xfId="0" applyNumberFormat="1" applyFont="1" applyFill="1" applyBorder="1" applyAlignment="1">
      <alignment horizontal="center"/>
    </xf>
    <xf numFmtId="164" fontId="0" fillId="13" borderId="25" xfId="0" applyNumberFormat="1" applyFill="1" applyBorder="1" applyAlignment="1">
      <alignment horizontal="center"/>
    </xf>
    <xf numFmtId="164" fontId="0" fillId="13" borderId="11" xfId="0" applyNumberFormat="1" applyFill="1" applyBorder="1" applyAlignment="1">
      <alignment horizontal="center"/>
    </xf>
    <xf numFmtId="165" fontId="0" fillId="13" borderId="11" xfId="0" applyNumberFormat="1" applyFill="1" applyBorder="1" applyAlignment="1">
      <alignment horizontal="center"/>
    </xf>
    <xf numFmtId="164" fontId="4" fillId="13" borderId="11" xfId="0" applyNumberFormat="1" applyFont="1" applyFill="1" applyBorder="1" applyAlignment="1">
      <alignment horizontal="center"/>
    </xf>
    <xf numFmtId="164" fontId="0" fillId="5" borderId="25" xfId="0" applyNumberFormat="1" applyFill="1" applyBorder="1" applyAlignment="1">
      <alignment horizontal="center"/>
    </xf>
    <xf numFmtId="165" fontId="0" fillId="5" borderId="11" xfId="0" applyNumberForma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0" xfId="0" applyFill="1"/>
    <xf numFmtId="0" fontId="2" fillId="0" borderId="55" xfId="0" applyFont="1" applyFill="1" applyBorder="1"/>
    <xf numFmtId="0" fontId="2" fillId="0" borderId="56" xfId="0" applyFont="1" applyFill="1" applyBorder="1"/>
    <xf numFmtId="0" fontId="5" fillId="0" borderId="56" xfId="0" applyFont="1" applyFill="1" applyBorder="1"/>
    <xf numFmtId="0" fontId="5" fillId="0" borderId="9" xfId="0" applyFont="1" applyFill="1" applyBorder="1"/>
    <xf numFmtId="0" fontId="5" fillId="0" borderId="8" xfId="0" applyFont="1" applyFill="1" applyBorder="1"/>
    <xf numFmtId="0" fontId="5" fillId="0" borderId="58" xfId="0" applyFont="1" applyFill="1" applyBorder="1" applyAlignment="1">
      <alignment horizontal="center"/>
    </xf>
    <xf numFmtId="165" fontId="5" fillId="0" borderId="58" xfId="0" applyNumberFormat="1" applyFont="1" applyFill="1" applyBorder="1" applyAlignment="1">
      <alignment horizontal="center"/>
    </xf>
    <xf numFmtId="165" fontId="4" fillId="0" borderId="58" xfId="0" applyNumberFormat="1" applyFont="1" applyFill="1" applyBorder="1" applyAlignment="1">
      <alignment horizontal="center"/>
    </xf>
    <xf numFmtId="165" fontId="4" fillId="0" borderId="38" xfId="0" applyNumberFormat="1" applyFont="1" applyFill="1" applyBorder="1" applyAlignment="1">
      <alignment horizontal="center"/>
    </xf>
    <xf numFmtId="0" fontId="0" fillId="0" borderId="9" xfId="0" applyFill="1" applyBorder="1"/>
    <xf numFmtId="165" fontId="0" fillId="0" borderId="56" xfId="0" applyNumberFormat="1" applyFill="1" applyBorder="1"/>
    <xf numFmtId="0" fontId="4" fillId="0" borderId="56" xfId="0" applyFont="1" applyFill="1" applyBorder="1"/>
    <xf numFmtId="0" fontId="0" fillId="0" borderId="56" xfId="0" applyFill="1" applyBorder="1"/>
    <xf numFmtId="165" fontId="4" fillId="0" borderId="14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/>
    </xf>
    <xf numFmtId="0" fontId="5" fillId="0" borderId="22" xfId="0" applyFont="1" applyFill="1" applyBorder="1"/>
    <xf numFmtId="164" fontId="7" fillId="0" borderId="6" xfId="0" applyNumberFormat="1" applyFont="1" applyFill="1" applyBorder="1" applyAlignment="1">
      <alignment horizontal="center"/>
    </xf>
    <xf numFmtId="164" fontId="7" fillId="0" borderId="44" xfId="0" applyNumberFormat="1" applyFont="1" applyFill="1" applyBorder="1" applyAlignment="1">
      <alignment horizontal="center"/>
    </xf>
    <xf numFmtId="165" fontId="0" fillId="0" borderId="0" xfId="0" applyNumberFormat="1" applyFill="1"/>
    <xf numFmtId="0" fontId="4" fillId="0" borderId="0" xfId="0" applyFont="1" applyFill="1"/>
    <xf numFmtId="164" fontId="4" fillId="0" borderId="40" xfId="0" applyNumberFormat="1" applyFont="1" applyFill="1" applyBorder="1" applyAlignment="1">
      <alignment horizontal="center"/>
    </xf>
    <xf numFmtId="165" fontId="4" fillId="0" borderId="40" xfId="0" applyNumberFormat="1" applyFont="1" applyFill="1" applyBorder="1" applyAlignment="1">
      <alignment horizontal="center"/>
    </xf>
    <xf numFmtId="165" fontId="4" fillId="0" borderId="60" xfId="0" applyNumberFormat="1" applyFont="1" applyFill="1" applyBorder="1" applyAlignment="1">
      <alignment horizontal="center"/>
    </xf>
    <xf numFmtId="0" fontId="2" fillId="0" borderId="32" xfId="0" applyFont="1" applyBorder="1"/>
    <xf numFmtId="165" fontId="2" fillId="0" borderId="32" xfId="0" applyNumberFormat="1" applyFont="1" applyBorder="1"/>
    <xf numFmtId="0" fontId="5" fillId="0" borderId="32" xfId="0" applyFont="1" applyBorder="1"/>
    <xf numFmtId="164" fontId="7" fillId="0" borderId="18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/>
    </xf>
    <xf numFmtId="165" fontId="4" fillId="0" borderId="59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0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center"/>
    </xf>
    <xf numFmtId="165" fontId="7" fillId="13" borderId="7" xfId="0" applyNumberFormat="1" applyFont="1" applyFill="1" applyBorder="1" applyAlignment="1">
      <alignment horizontal="center"/>
    </xf>
    <xf numFmtId="165" fontId="7" fillId="13" borderId="4" xfId="0" applyNumberFormat="1" applyFont="1" applyFill="1" applyBorder="1" applyAlignment="1">
      <alignment horizontal="center"/>
    </xf>
    <xf numFmtId="164" fontId="4" fillId="6" borderId="40" xfId="0" applyNumberFormat="1" applyFont="1" applyFill="1" applyBorder="1" applyAlignment="1">
      <alignment horizontal="center"/>
    </xf>
    <xf numFmtId="0" fontId="2" fillId="0" borderId="70" xfId="0" applyFont="1" applyBorder="1"/>
    <xf numFmtId="164" fontId="0" fillId="0" borderId="20" xfId="0" applyNumberFormat="1" applyBorder="1"/>
    <xf numFmtId="164" fontId="0" fillId="0" borderId="12" xfId="0" applyNumberFormat="1" applyBorder="1"/>
    <xf numFmtId="0" fontId="0" fillId="0" borderId="5" xfId="0" applyBorder="1"/>
    <xf numFmtId="0" fontId="0" fillId="4" borderId="5" xfId="0" applyFill="1" applyBorder="1"/>
    <xf numFmtId="0" fontId="0" fillId="0" borderId="5" xfId="0" applyFill="1" applyBorder="1"/>
    <xf numFmtId="0" fontId="2" fillId="16" borderId="55" xfId="0" applyFont="1" applyFill="1" applyBorder="1"/>
    <xf numFmtId="0" fontId="2" fillId="16" borderId="56" xfId="0" applyFont="1" applyFill="1" applyBorder="1"/>
    <xf numFmtId="0" fontId="5" fillId="16" borderId="56" xfId="0" applyFont="1" applyFill="1" applyBorder="1"/>
    <xf numFmtId="165" fontId="0" fillId="17" borderId="11" xfId="0" applyNumberFormat="1" applyFill="1" applyBorder="1" applyAlignment="1">
      <alignment horizontal="center"/>
    </xf>
    <xf numFmtId="164" fontId="0" fillId="17" borderId="25" xfId="0" applyNumberFormat="1" applyFill="1" applyBorder="1" applyAlignment="1">
      <alignment horizontal="center"/>
    </xf>
    <xf numFmtId="164" fontId="0" fillId="17" borderId="11" xfId="0" applyNumberFormat="1" applyFill="1" applyBorder="1" applyAlignment="1">
      <alignment horizontal="center"/>
    </xf>
    <xf numFmtId="164" fontId="4" fillId="17" borderId="11" xfId="0" applyNumberFormat="1" applyFont="1" applyFill="1" applyBorder="1" applyAlignment="1">
      <alignment horizontal="center"/>
    </xf>
    <xf numFmtId="164" fontId="4" fillId="15" borderId="3" xfId="0" applyNumberFormat="1" applyFont="1" applyFill="1" applyBorder="1" applyAlignment="1">
      <alignment horizontal="center"/>
    </xf>
    <xf numFmtId="0" fontId="0" fillId="0" borderId="8" xfId="0" applyBorder="1"/>
    <xf numFmtId="164" fontId="0" fillId="0" borderId="3" xfId="0" applyNumberFormat="1" applyBorder="1" applyAlignment="1">
      <alignment horizontal="right"/>
    </xf>
    <xf numFmtId="0" fontId="5" fillId="0" borderId="1" xfId="0" applyFont="1" applyFill="1" applyBorder="1"/>
    <xf numFmtId="0" fontId="2" fillId="14" borderId="63" xfId="0" applyFont="1" applyFill="1" applyBorder="1"/>
    <xf numFmtId="0" fontId="0" fillId="14" borderId="36" xfId="0" applyFill="1" applyBorder="1"/>
    <xf numFmtId="0" fontId="2" fillId="0" borderId="22" xfId="0" applyFont="1" applyBorder="1"/>
    <xf numFmtId="0" fontId="2" fillId="11" borderId="34" xfId="0" applyFont="1" applyFill="1" applyBorder="1"/>
    <xf numFmtId="164" fontId="0" fillId="0" borderId="11" xfId="0" applyNumberFormat="1" applyBorder="1" applyAlignment="1">
      <alignment horizontal="right"/>
    </xf>
    <xf numFmtId="164" fontId="0" fillId="11" borderId="19" xfId="0" applyNumberFormat="1" applyFill="1" applyBorder="1" applyAlignment="1">
      <alignment horizontal="right"/>
    </xf>
    <xf numFmtId="164" fontId="0" fillId="11" borderId="20" xfId="0" applyNumberFormat="1" applyFill="1" applyBorder="1" applyAlignment="1">
      <alignment horizontal="right"/>
    </xf>
    <xf numFmtId="164" fontId="0" fillId="11" borderId="21" xfId="0" applyNumberFormat="1" applyFill="1" applyBorder="1" applyAlignment="1">
      <alignment horizontal="right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1" fontId="0" fillId="5" borderId="4" xfId="0" applyNumberFormat="1" applyFill="1" applyBorder="1" applyAlignment="1">
      <alignment horizontal="center"/>
    </xf>
    <xf numFmtId="1" fontId="0" fillId="7" borderId="4" xfId="0" applyNumberFormat="1" applyFill="1" applyBorder="1" applyAlignment="1">
      <alignment horizontal="center" vertical="center"/>
    </xf>
    <xf numFmtId="1" fontId="0" fillId="7" borderId="4" xfId="0" applyNumberFormat="1" applyFill="1" applyBorder="1" applyAlignment="1">
      <alignment horizontal="center"/>
    </xf>
    <xf numFmtId="1" fontId="0" fillId="5" borderId="4" xfId="0" applyNumberFormat="1" applyFill="1" applyBorder="1" applyAlignment="1">
      <alignment horizontal="center" vertical="center"/>
    </xf>
    <xf numFmtId="1" fontId="7" fillId="7" borderId="4" xfId="0" applyNumberFormat="1" applyFont="1" applyFill="1" applyBorder="1" applyAlignment="1">
      <alignment horizontal="center" vertical="center"/>
    </xf>
    <xf numFmtId="1" fontId="7" fillId="5" borderId="4" xfId="0" applyNumberFormat="1" applyFont="1" applyFill="1" applyBorder="1" applyAlignment="1">
      <alignment horizontal="center" vertical="center"/>
    </xf>
    <xf numFmtId="1" fontId="10" fillId="7" borderId="59" xfId="0" applyNumberFormat="1" applyFont="1" applyFill="1" applyBorder="1" applyAlignment="1">
      <alignment horizontal="center" vertical="center"/>
    </xf>
    <xf numFmtId="164" fontId="0" fillId="11" borderId="37" xfId="0" applyNumberFormat="1" applyFill="1" applyBorder="1" applyAlignment="1">
      <alignment horizontal="right"/>
    </xf>
    <xf numFmtId="164" fontId="0" fillId="11" borderId="50" xfId="0" applyNumberFormat="1" applyFill="1" applyBorder="1" applyAlignment="1">
      <alignment horizontal="right"/>
    </xf>
    <xf numFmtId="164" fontId="0" fillId="11" borderId="64" xfId="0" applyNumberFormat="1" applyFill="1" applyBorder="1" applyAlignment="1">
      <alignment horizontal="right"/>
    </xf>
    <xf numFmtId="0" fontId="0" fillId="0" borderId="25" xfId="0" applyBorder="1"/>
    <xf numFmtId="0" fontId="0" fillId="0" borderId="6" xfId="0" applyBorder="1"/>
    <xf numFmtId="0" fontId="0" fillId="0" borderId="19" xfId="0" applyBorder="1"/>
    <xf numFmtId="0" fontId="0" fillId="0" borderId="29" xfId="0" applyBorder="1"/>
    <xf numFmtId="0" fontId="0" fillId="18" borderId="20" xfId="0" applyFill="1" applyBorder="1"/>
    <xf numFmtId="164" fontId="0" fillId="18" borderId="20" xfId="0" applyNumberFormat="1" applyFill="1" applyBorder="1"/>
    <xf numFmtId="164" fontId="0" fillId="18" borderId="20" xfId="0" applyNumberFormat="1" applyFill="1" applyBorder="1" applyAlignment="1">
      <alignment horizontal="right"/>
    </xf>
    <xf numFmtId="164" fontId="0" fillId="18" borderId="21" xfId="0" applyNumberFormat="1" applyFill="1" applyBorder="1"/>
    <xf numFmtId="0" fontId="0" fillId="18" borderId="21" xfId="0" applyFill="1" applyBorder="1"/>
  </cellXfs>
  <cellStyles count="2">
    <cellStyle name="Standard" xfId="0" builtinId="0"/>
    <cellStyle name="Standard 4" xfId="1" xr:uid="{00000000-0005-0000-0000-000001000000}"/>
  </cellStyles>
  <dxfs count="118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 patternType="solid">
          <fgColor auto="1"/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gradientFill>
          <stop position="0">
            <color theme="0"/>
          </stop>
          <stop position="1">
            <color rgb="FF92D050"/>
          </stop>
        </gradient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H61"/>
  <sheetViews>
    <sheetView zoomScale="101" zoomScaleNormal="100" workbookViewId="0">
      <pane xSplit="8" ySplit="3" topLeftCell="CD5" activePane="bottomRight" state="frozen"/>
      <selection pane="topRight" activeCell="I1" sqref="I1"/>
      <selection pane="bottomLeft" activeCell="A4" sqref="A4"/>
      <selection pane="bottomRight" activeCell="CI48" sqref="CI48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  <col min="5" max="5" width="6.54296875" bestFit="1" customWidth="1"/>
    <col min="6" max="8" width="6.54296875" customWidth="1"/>
    <col min="10" max="10" width="7.7265625" style="140" hidden="1" customWidth="1"/>
    <col min="12" max="12" width="7.7265625" hidden="1" customWidth="1"/>
    <col min="13" max="13" width="9" customWidth="1"/>
    <col min="14" max="14" width="7.7265625" hidden="1" customWidth="1"/>
    <col min="16" max="16" width="7.81640625" hidden="1" customWidth="1"/>
    <col min="18" max="18" width="7.7265625" hidden="1" customWidth="1"/>
    <col min="20" max="20" width="7.7265625" hidden="1" customWidth="1"/>
    <col min="21" max="21" width="9.54296875" customWidth="1"/>
    <col min="22" max="22" width="9.54296875" hidden="1" customWidth="1"/>
    <col min="60" max="80" width="11.453125" style="486"/>
  </cols>
  <sheetData>
    <row r="2" spans="1:86" ht="16" thickBot="1" x14ac:dyDescent="0.4">
      <c r="A2" s="1" t="s">
        <v>0</v>
      </c>
      <c r="O2" s="2"/>
      <c r="P2" s="2"/>
      <c r="S2" s="2"/>
      <c r="T2" s="2"/>
    </row>
    <row r="3" spans="1:86" ht="15" thickBot="1" x14ac:dyDescent="0.4">
      <c r="A3" s="3"/>
      <c r="B3" s="3"/>
      <c r="C3" s="3"/>
      <c r="D3" s="3"/>
      <c r="E3" s="3"/>
      <c r="F3" s="3"/>
      <c r="G3" s="3"/>
      <c r="H3" s="3"/>
      <c r="I3" s="205" t="s">
        <v>1</v>
      </c>
      <c r="J3" s="210"/>
      <c r="K3" s="206"/>
      <c r="L3" s="206"/>
      <c r="M3" s="206"/>
      <c r="N3" s="206"/>
      <c r="O3" s="207"/>
      <c r="P3" s="207"/>
      <c r="Q3" s="206"/>
      <c r="R3" s="206"/>
      <c r="S3" s="207"/>
      <c r="T3" s="207"/>
      <c r="U3" s="207"/>
      <c r="V3" s="167"/>
      <c r="W3" s="230" t="s">
        <v>178</v>
      </c>
      <c r="X3" s="231"/>
      <c r="Y3" s="231"/>
      <c r="Z3" s="232"/>
      <c r="AA3" s="231"/>
      <c r="AB3" s="232"/>
      <c r="AC3" s="232"/>
      <c r="AD3" s="337" t="s">
        <v>191</v>
      </c>
      <c r="AE3" s="338"/>
      <c r="AF3" s="338"/>
      <c r="AG3" s="339"/>
      <c r="AH3" s="338"/>
      <c r="AI3" s="339"/>
      <c r="AJ3" s="339"/>
      <c r="AK3" s="230" t="s">
        <v>197</v>
      </c>
      <c r="AL3" s="231"/>
      <c r="AM3" s="231"/>
      <c r="AN3" s="232"/>
      <c r="AO3" s="231"/>
      <c r="AP3" s="232"/>
      <c r="AQ3" s="232"/>
      <c r="AR3" s="232"/>
      <c r="AS3" s="232"/>
      <c r="AT3" s="337" t="s">
        <v>202</v>
      </c>
      <c r="AU3" s="338"/>
      <c r="AV3" s="338"/>
      <c r="AW3" s="339"/>
      <c r="AX3" s="338"/>
      <c r="AY3" s="339"/>
      <c r="AZ3" s="339"/>
      <c r="BA3" s="455" t="s">
        <v>203</v>
      </c>
      <c r="BB3" s="456"/>
      <c r="BC3" s="456"/>
      <c r="BD3" s="457"/>
      <c r="BE3" s="456"/>
      <c r="BF3" s="457"/>
      <c r="BG3" s="457"/>
      <c r="BH3" s="530" t="s">
        <v>215</v>
      </c>
      <c r="BI3" s="531"/>
      <c r="BJ3" s="531"/>
      <c r="BK3" s="532"/>
      <c r="BL3" s="531"/>
      <c r="BM3" s="532"/>
      <c r="BN3" s="532"/>
      <c r="BO3" s="487" t="s">
        <v>206</v>
      </c>
      <c r="BP3" s="488"/>
      <c r="BQ3" s="488"/>
      <c r="BR3" s="489"/>
      <c r="BS3" s="488"/>
      <c r="BT3" s="489"/>
      <c r="BU3" s="489"/>
      <c r="BV3" s="487" t="s">
        <v>207</v>
      </c>
      <c r="BW3" s="488"/>
      <c r="BX3" s="488"/>
      <c r="BY3" s="489"/>
      <c r="BZ3" s="488"/>
      <c r="CA3" s="489"/>
      <c r="CB3" s="489"/>
      <c r="CC3" s="541"/>
      <c r="CD3" s="437"/>
      <c r="CE3" s="438" t="s">
        <v>113</v>
      </c>
      <c r="CF3" s="542"/>
    </row>
    <row r="4" spans="1:86" ht="30" customHeight="1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50" t="s">
        <v>169</v>
      </c>
      <c r="F4" s="150" t="s">
        <v>170</v>
      </c>
      <c r="G4" s="150" t="s">
        <v>171</v>
      </c>
      <c r="H4" s="150" t="s">
        <v>173</v>
      </c>
      <c r="I4" s="200" t="s">
        <v>6</v>
      </c>
      <c r="J4" s="201" t="s">
        <v>172</v>
      </c>
      <c r="K4" s="202" t="s">
        <v>7</v>
      </c>
      <c r="L4" s="219" t="s">
        <v>172</v>
      </c>
      <c r="M4" s="202" t="s">
        <v>8</v>
      </c>
      <c r="N4" s="219" t="s">
        <v>172</v>
      </c>
      <c r="O4" s="203" t="s">
        <v>9</v>
      </c>
      <c r="P4" s="219" t="s">
        <v>172</v>
      </c>
      <c r="Q4" s="202" t="s">
        <v>10</v>
      </c>
      <c r="R4" s="219" t="s">
        <v>172</v>
      </c>
      <c r="S4" s="203" t="s">
        <v>8</v>
      </c>
      <c r="T4" s="220" t="s">
        <v>172</v>
      </c>
      <c r="U4" s="208"/>
      <c r="V4" s="209"/>
      <c r="W4" s="200" t="s">
        <v>6</v>
      </c>
      <c r="X4" s="202" t="s">
        <v>7</v>
      </c>
      <c r="Y4" s="202" t="s">
        <v>8</v>
      </c>
      <c r="Z4" s="203" t="s">
        <v>9</v>
      </c>
      <c r="AA4" s="202" t="s">
        <v>10</v>
      </c>
      <c r="AB4" s="203" t="s">
        <v>8</v>
      </c>
      <c r="AC4" s="221"/>
      <c r="AD4" s="200" t="s">
        <v>6</v>
      </c>
      <c r="AE4" s="202" t="s">
        <v>7</v>
      </c>
      <c r="AF4" s="202" t="s">
        <v>8</v>
      </c>
      <c r="AG4" s="203" t="s">
        <v>9</v>
      </c>
      <c r="AH4" s="202" t="s">
        <v>10</v>
      </c>
      <c r="AI4" s="203" t="s">
        <v>8</v>
      </c>
      <c r="AJ4" s="221"/>
      <c r="AK4" s="200" t="s">
        <v>6</v>
      </c>
      <c r="AL4" s="202" t="s">
        <v>7</v>
      </c>
      <c r="AM4" s="202" t="s">
        <v>8</v>
      </c>
      <c r="AN4" s="203" t="s">
        <v>9</v>
      </c>
      <c r="AO4" s="414" t="s">
        <v>198</v>
      </c>
      <c r="AP4" s="203" t="s">
        <v>8</v>
      </c>
      <c r="AQ4" s="202" t="s">
        <v>10</v>
      </c>
      <c r="AR4" s="203" t="s">
        <v>8</v>
      </c>
      <c r="AS4" s="266" t="s">
        <v>201</v>
      </c>
      <c r="AT4" s="200" t="s">
        <v>6</v>
      </c>
      <c r="AU4" s="202" t="s">
        <v>7</v>
      </c>
      <c r="AV4" s="202" t="s">
        <v>8</v>
      </c>
      <c r="AW4" s="203" t="s">
        <v>9</v>
      </c>
      <c r="AX4" s="202" t="s">
        <v>10</v>
      </c>
      <c r="AY4" s="203" t="s">
        <v>8</v>
      </c>
      <c r="AZ4" s="221"/>
      <c r="BA4" s="200" t="s">
        <v>6</v>
      </c>
      <c r="BB4" s="202" t="s">
        <v>7</v>
      </c>
      <c r="BC4" s="202" t="s">
        <v>8</v>
      </c>
      <c r="BD4" s="203" t="s">
        <v>9</v>
      </c>
      <c r="BE4" s="202" t="s">
        <v>10</v>
      </c>
      <c r="BF4" s="203" t="s">
        <v>8</v>
      </c>
      <c r="BG4" s="221"/>
      <c r="BH4" s="200" t="s">
        <v>6</v>
      </c>
      <c r="BI4" s="202" t="s">
        <v>7</v>
      </c>
      <c r="BJ4" s="202" t="s">
        <v>8</v>
      </c>
      <c r="BK4" s="203" t="s">
        <v>9</v>
      </c>
      <c r="BL4" s="202" t="s">
        <v>10</v>
      </c>
      <c r="BM4" s="203" t="s">
        <v>8</v>
      </c>
      <c r="BN4" s="502"/>
      <c r="BO4" s="200" t="s">
        <v>6</v>
      </c>
      <c r="BP4" s="202" t="s">
        <v>7</v>
      </c>
      <c r="BQ4" s="202" t="s">
        <v>8</v>
      </c>
      <c r="BR4" s="203" t="s">
        <v>9</v>
      </c>
      <c r="BS4" s="202" t="s">
        <v>10</v>
      </c>
      <c r="BT4" s="203" t="s">
        <v>8</v>
      </c>
      <c r="BU4" s="502"/>
      <c r="BV4" s="200" t="s">
        <v>6</v>
      </c>
      <c r="BW4" s="202" t="s">
        <v>7</v>
      </c>
      <c r="BX4" s="202" t="s">
        <v>8</v>
      </c>
      <c r="BY4" s="203" t="s">
        <v>9</v>
      </c>
      <c r="BZ4" s="202" t="s">
        <v>10</v>
      </c>
      <c r="CA4" s="203" t="s">
        <v>8</v>
      </c>
      <c r="CB4" s="540"/>
      <c r="CC4" s="118" t="s">
        <v>111</v>
      </c>
      <c r="CD4" s="119" t="s">
        <v>112</v>
      </c>
      <c r="CE4" s="120" t="s">
        <v>85</v>
      </c>
      <c r="CF4" s="543" t="s">
        <v>217</v>
      </c>
    </row>
    <row r="5" spans="1:86" ht="15" thickBot="1" x14ac:dyDescent="0.4">
      <c r="A5" s="6" t="s">
        <v>208</v>
      </c>
      <c r="B5" s="7" t="s">
        <v>209</v>
      </c>
      <c r="C5" s="7" t="s">
        <v>210</v>
      </c>
      <c r="D5" s="82">
        <v>2012</v>
      </c>
      <c r="E5" s="146">
        <v>39.4</v>
      </c>
      <c r="F5" s="151">
        <v>45.2</v>
      </c>
      <c r="G5" s="151">
        <v>7.4</v>
      </c>
      <c r="H5" s="151">
        <v>84.6</v>
      </c>
      <c r="I5" s="111"/>
      <c r="J5" s="141"/>
      <c r="K5" s="112"/>
      <c r="L5" s="141"/>
      <c r="M5" s="116"/>
      <c r="N5" s="141"/>
      <c r="O5" s="113"/>
      <c r="P5" s="141"/>
      <c r="Q5" s="112"/>
      <c r="R5" s="141">
        <f>Q5-F5</f>
        <v>-45.2</v>
      </c>
      <c r="S5" s="117"/>
      <c r="T5" s="176">
        <f>S5-G5</f>
        <v>-7.4</v>
      </c>
      <c r="U5" s="187"/>
      <c r="V5" s="188"/>
      <c r="W5" s="286">
        <v>39.505000000000003</v>
      </c>
      <c r="X5" s="287">
        <v>44.19</v>
      </c>
      <c r="Y5" s="288">
        <v>7.4</v>
      </c>
      <c r="Z5" s="289">
        <v>83.694999999999993</v>
      </c>
      <c r="AA5" s="287">
        <v>44.534999999999997</v>
      </c>
      <c r="AB5" s="288">
        <v>7.4</v>
      </c>
      <c r="AC5" s="222"/>
      <c r="AD5" s="286">
        <v>39.869999999999997</v>
      </c>
      <c r="AE5" s="287">
        <v>44.06</v>
      </c>
      <c r="AF5" s="288">
        <v>7.4</v>
      </c>
      <c r="AG5" s="289">
        <f>AD5+AE5</f>
        <v>83.93</v>
      </c>
      <c r="AH5" s="287">
        <v>44.134999999999998</v>
      </c>
      <c r="AI5" s="288">
        <v>7.4</v>
      </c>
      <c r="AJ5" s="222"/>
      <c r="AK5" s="274"/>
      <c r="AL5" s="276"/>
      <c r="AM5" s="379"/>
      <c r="AN5" s="277"/>
      <c r="AO5" s="276"/>
      <c r="AP5" s="379"/>
      <c r="AQ5" s="276"/>
      <c r="AR5" s="418"/>
      <c r="AS5" s="424"/>
      <c r="AT5" s="274"/>
      <c r="AU5" s="276"/>
      <c r="AV5" s="379"/>
      <c r="AW5" s="277"/>
      <c r="AX5" s="276"/>
      <c r="AY5" s="379"/>
      <c r="AZ5" s="222"/>
      <c r="BA5" s="286">
        <v>39.64</v>
      </c>
      <c r="BB5" s="287">
        <v>43.8</v>
      </c>
      <c r="BC5" s="288">
        <v>7.4</v>
      </c>
      <c r="BD5" s="289">
        <v>83.44</v>
      </c>
      <c r="BE5" s="287">
        <v>44.465000000000003</v>
      </c>
      <c r="BF5" s="288">
        <v>7.4</v>
      </c>
      <c r="BG5" s="222"/>
      <c r="BH5" s="286">
        <v>39.130000000000003</v>
      </c>
      <c r="BI5" s="287">
        <v>14.61</v>
      </c>
      <c r="BJ5" s="288">
        <v>3</v>
      </c>
      <c r="BK5" s="289">
        <v>53.74</v>
      </c>
      <c r="BL5" s="287"/>
      <c r="BM5" s="288"/>
      <c r="BN5" s="492"/>
      <c r="BO5" s="286"/>
      <c r="BP5" s="287"/>
      <c r="BQ5" s="288"/>
      <c r="BR5" s="289"/>
      <c r="BS5" s="287"/>
      <c r="BT5" s="288"/>
      <c r="BU5" s="492"/>
      <c r="BV5" s="286"/>
      <c r="BW5" s="287"/>
      <c r="BX5" s="288"/>
      <c r="BY5" s="289"/>
      <c r="BZ5" s="287"/>
      <c r="CA5" s="288"/>
      <c r="CB5" s="492"/>
      <c r="CC5" s="178"/>
      <c r="CD5" s="549"/>
      <c r="CE5" s="564"/>
      <c r="CF5" s="559"/>
    </row>
    <row r="6" spans="1:86" ht="15" thickBot="1" x14ac:dyDescent="0.4">
      <c r="A6" s="6" t="s">
        <v>110</v>
      </c>
      <c r="B6" s="7" t="s">
        <v>11</v>
      </c>
      <c r="C6" s="7" t="s">
        <v>175</v>
      </c>
      <c r="D6" s="82">
        <v>2010</v>
      </c>
      <c r="E6" s="146">
        <v>40.299999999999997</v>
      </c>
      <c r="F6" s="151">
        <v>46</v>
      </c>
      <c r="G6" s="151">
        <v>7.8</v>
      </c>
      <c r="H6" s="151">
        <v>86.3</v>
      </c>
      <c r="I6" s="111">
        <v>38.625</v>
      </c>
      <c r="J6" s="141">
        <f>I6-E6</f>
        <v>-1.6749999999999972</v>
      </c>
      <c r="K6" s="112">
        <v>17.559999999999999</v>
      </c>
      <c r="L6" s="141">
        <f t="shared" ref="L6:L35" si="0">K6-F6</f>
        <v>-28.44</v>
      </c>
      <c r="M6" s="116">
        <v>3.5</v>
      </c>
      <c r="N6" s="141">
        <f t="shared" ref="N6:N35" si="1">M6-G6</f>
        <v>-4.3</v>
      </c>
      <c r="O6" s="113">
        <v>56.185000000000002</v>
      </c>
      <c r="P6" s="141">
        <f>O6-H6</f>
        <v>-30.114999999999995</v>
      </c>
      <c r="Q6" s="112"/>
      <c r="R6" s="141">
        <f>Q6-F6</f>
        <v>-46</v>
      </c>
      <c r="S6" s="117"/>
      <c r="T6" s="176">
        <f>S6-G6</f>
        <v>-7.8</v>
      </c>
      <c r="U6" s="187"/>
      <c r="V6" s="188"/>
      <c r="W6" s="286">
        <v>38.284999999999997</v>
      </c>
      <c r="X6" s="287">
        <v>43.84</v>
      </c>
      <c r="Y6" s="288">
        <v>7.8</v>
      </c>
      <c r="Z6" s="289">
        <v>82.125</v>
      </c>
      <c r="AA6" s="287">
        <v>43.835000000000001</v>
      </c>
      <c r="AB6" s="288">
        <v>7.8</v>
      </c>
      <c r="AC6" s="222"/>
      <c r="AD6" s="286">
        <v>39.729999999999997</v>
      </c>
      <c r="AE6" s="287">
        <v>43.85</v>
      </c>
      <c r="AF6" s="288">
        <v>8.1999999999999993</v>
      </c>
      <c r="AG6" s="289">
        <f>AD6+AE6</f>
        <v>83.58</v>
      </c>
      <c r="AH6" s="287">
        <v>45.274999999999999</v>
      </c>
      <c r="AI6" s="288">
        <v>8.1999999999999993</v>
      </c>
      <c r="AJ6" s="222"/>
      <c r="AK6" s="274"/>
      <c r="AL6" s="276"/>
      <c r="AM6" s="379"/>
      <c r="AN6" s="277"/>
      <c r="AO6" s="276"/>
      <c r="AP6" s="379"/>
      <c r="AQ6" s="276"/>
      <c r="AR6" s="418"/>
      <c r="AS6" s="424"/>
      <c r="AT6" s="447"/>
      <c r="AU6" s="276"/>
      <c r="AV6" s="379"/>
      <c r="AW6" s="277"/>
      <c r="AX6" s="276"/>
      <c r="AY6" s="379"/>
      <c r="AZ6" s="222"/>
      <c r="BA6" s="478"/>
      <c r="BB6" s="479"/>
      <c r="BC6" s="480"/>
      <c r="BD6" s="481"/>
      <c r="BE6" s="479"/>
      <c r="BF6" s="480"/>
      <c r="BG6" s="222"/>
      <c r="BH6" s="485">
        <v>38.9</v>
      </c>
      <c r="BI6" s="287">
        <v>43.72</v>
      </c>
      <c r="BJ6" s="288">
        <v>8.5</v>
      </c>
      <c r="BK6" s="289">
        <v>82.62</v>
      </c>
      <c r="BL6" s="287">
        <v>44.54</v>
      </c>
      <c r="BM6" s="288">
        <v>8.5</v>
      </c>
      <c r="BN6" s="492"/>
      <c r="BO6" s="485"/>
      <c r="BP6" s="287"/>
      <c r="BQ6" s="288"/>
      <c r="BR6" s="289"/>
      <c r="BS6" s="287"/>
      <c r="BT6" s="288"/>
      <c r="BU6" s="492"/>
      <c r="BV6" s="485"/>
      <c r="BW6" s="287"/>
      <c r="BX6" s="288"/>
      <c r="BY6" s="289"/>
      <c r="BZ6" s="287"/>
      <c r="CA6" s="288"/>
      <c r="CB6" s="492"/>
      <c r="CC6" s="178"/>
      <c r="CD6" s="550"/>
      <c r="CE6" s="565"/>
      <c r="CF6" s="560"/>
      <c r="CH6" s="538"/>
    </row>
    <row r="7" spans="1:86" x14ac:dyDescent="0.35">
      <c r="A7" s="13" t="s">
        <v>12</v>
      </c>
      <c r="B7" s="7" t="s">
        <v>13</v>
      </c>
      <c r="C7" s="7" t="s">
        <v>14</v>
      </c>
      <c r="D7" s="82">
        <v>2010</v>
      </c>
      <c r="E7" s="146">
        <v>40.299999999999997</v>
      </c>
      <c r="F7" s="151">
        <v>46</v>
      </c>
      <c r="G7" s="151">
        <v>7.8</v>
      </c>
      <c r="H7" s="151">
        <v>86.3</v>
      </c>
      <c r="I7" s="8">
        <v>37.935000000000002</v>
      </c>
      <c r="J7" s="141">
        <f t="shared" ref="J7:J35" si="2">I7-E7</f>
        <v>-2.3649999999999949</v>
      </c>
      <c r="K7" s="9">
        <v>43.515000000000001</v>
      </c>
      <c r="L7" s="141">
        <f t="shared" si="0"/>
        <v>-2.4849999999999994</v>
      </c>
      <c r="M7" s="10">
        <v>5.7</v>
      </c>
      <c r="N7" s="141">
        <f t="shared" si="1"/>
        <v>-2.0999999999999996</v>
      </c>
      <c r="O7" s="11">
        <v>81.45</v>
      </c>
      <c r="P7" s="141">
        <f t="shared" ref="P7:P35" si="3">O7-H7</f>
        <v>-4.8499999999999943</v>
      </c>
      <c r="Q7" s="9">
        <v>43.65</v>
      </c>
      <c r="R7" s="141">
        <f t="shared" ref="R7:R35" si="4">Q7-F7</f>
        <v>-2.3500000000000014</v>
      </c>
      <c r="S7" s="25">
        <v>5.7</v>
      </c>
      <c r="T7" s="176">
        <f t="shared" ref="T7:T35" si="5">S7-G7</f>
        <v>-2.0999999999999996</v>
      </c>
      <c r="U7" s="187"/>
      <c r="V7" s="188"/>
      <c r="W7" s="274"/>
      <c r="X7" s="276"/>
      <c r="Y7" s="379"/>
      <c r="Z7" s="277"/>
      <c r="AA7" s="276"/>
      <c r="AB7" s="379"/>
      <c r="AC7" s="222"/>
      <c r="AD7" s="274"/>
      <c r="AE7" s="276"/>
      <c r="AF7" s="379"/>
      <c r="AG7" s="277"/>
      <c r="AH7" s="276"/>
      <c r="AI7" s="379"/>
      <c r="AJ7" s="222"/>
      <c r="AK7" s="274"/>
      <c r="AL7" s="276"/>
      <c r="AM7" s="379"/>
      <c r="AN7" s="277"/>
      <c r="AO7" s="276"/>
      <c r="AP7" s="379"/>
      <c r="AQ7" s="276"/>
      <c r="AR7" s="418"/>
      <c r="AS7" s="422"/>
      <c r="AT7" s="447"/>
      <c r="AU7" s="276"/>
      <c r="AV7" s="379"/>
      <c r="AW7" s="277"/>
      <c r="AX7" s="276"/>
      <c r="AY7" s="379"/>
      <c r="AZ7" s="222"/>
      <c r="BA7" s="485">
        <v>37.354999999999997</v>
      </c>
      <c r="BB7" s="287">
        <v>43.075000000000003</v>
      </c>
      <c r="BC7" s="288">
        <v>7.1</v>
      </c>
      <c r="BD7" s="289">
        <v>80.41</v>
      </c>
      <c r="BE7" s="287">
        <v>44.13</v>
      </c>
      <c r="BF7" s="288">
        <v>7.1</v>
      </c>
      <c r="BG7" s="222"/>
      <c r="BH7" s="485">
        <v>34.409999999999997</v>
      </c>
      <c r="BI7" s="287">
        <v>44.08</v>
      </c>
      <c r="BJ7" s="288">
        <v>6.4</v>
      </c>
      <c r="BK7" s="289">
        <v>78.489999999999995</v>
      </c>
      <c r="BL7" s="287">
        <v>44.59</v>
      </c>
      <c r="BM7" s="288">
        <v>6.3</v>
      </c>
      <c r="BN7" s="492"/>
      <c r="BO7" s="485"/>
      <c r="BP7" s="287"/>
      <c r="BQ7" s="288"/>
      <c r="BR7" s="289"/>
      <c r="BS7" s="287"/>
      <c r="BT7" s="288"/>
      <c r="BU7" s="492"/>
      <c r="BV7" s="485"/>
      <c r="BW7" s="287"/>
      <c r="BX7" s="288"/>
      <c r="BY7" s="289"/>
      <c r="BZ7" s="287"/>
      <c r="CA7" s="288"/>
      <c r="CB7" s="492"/>
      <c r="CC7" s="179"/>
      <c r="CD7" s="551"/>
      <c r="CE7" s="93"/>
      <c r="CF7" s="560"/>
    </row>
    <row r="8" spans="1:86" x14ac:dyDescent="0.35">
      <c r="A8" s="13" t="s">
        <v>15</v>
      </c>
      <c r="B8" s="7" t="s">
        <v>16</v>
      </c>
      <c r="C8" s="7" t="s">
        <v>175</v>
      </c>
      <c r="D8" s="82">
        <v>2010</v>
      </c>
      <c r="E8" s="146">
        <v>40.299999999999997</v>
      </c>
      <c r="F8" s="151">
        <v>46</v>
      </c>
      <c r="G8" s="151">
        <v>7.8</v>
      </c>
      <c r="H8" s="151">
        <v>86.3</v>
      </c>
      <c r="I8" s="8">
        <v>36.994999999999997</v>
      </c>
      <c r="J8" s="141">
        <f t="shared" si="2"/>
        <v>-3.3049999999999997</v>
      </c>
      <c r="K8" s="9">
        <v>42.15</v>
      </c>
      <c r="L8" s="141">
        <f t="shared" si="0"/>
        <v>-3.8500000000000014</v>
      </c>
      <c r="M8" s="10">
        <v>5.4</v>
      </c>
      <c r="N8" s="141">
        <f t="shared" si="1"/>
        <v>-2.3999999999999995</v>
      </c>
      <c r="O8" s="11">
        <v>79.144999999999996</v>
      </c>
      <c r="P8" s="141">
        <f t="shared" si="3"/>
        <v>-7.1550000000000011</v>
      </c>
      <c r="Q8" s="9">
        <v>42.505000000000003</v>
      </c>
      <c r="R8" s="141">
        <f t="shared" si="4"/>
        <v>-3.4949999999999974</v>
      </c>
      <c r="S8" s="25">
        <v>5.4</v>
      </c>
      <c r="T8" s="176">
        <f t="shared" si="5"/>
        <v>-2.3999999999999995</v>
      </c>
      <c r="U8" s="189"/>
      <c r="V8" s="190"/>
      <c r="W8" s="286">
        <v>36.645000000000003</v>
      </c>
      <c r="X8" s="287">
        <v>24.625</v>
      </c>
      <c r="Y8" s="288">
        <v>3.3</v>
      </c>
      <c r="Z8" s="289">
        <v>61.27</v>
      </c>
      <c r="AA8" s="287">
        <v>42.4</v>
      </c>
      <c r="AB8" s="288">
        <v>5.4</v>
      </c>
      <c r="AC8" s="223"/>
      <c r="AD8" s="286">
        <v>39.130000000000003</v>
      </c>
      <c r="AE8" s="287">
        <v>43.75</v>
      </c>
      <c r="AF8" s="288">
        <v>5.7</v>
      </c>
      <c r="AG8" s="289">
        <f>AD8+AE8</f>
        <v>82.88</v>
      </c>
      <c r="AH8" s="287">
        <v>42.93</v>
      </c>
      <c r="AI8" s="288">
        <v>5.7</v>
      </c>
      <c r="AJ8" s="223"/>
      <c r="AK8" s="274"/>
      <c r="AL8" s="276"/>
      <c r="AM8" s="379"/>
      <c r="AN8" s="277"/>
      <c r="AO8" s="276"/>
      <c r="AP8" s="379"/>
      <c r="AQ8" s="276"/>
      <c r="AR8" s="418"/>
      <c r="AS8" s="423"/>
      <c r="AT8" s="447"/>
      <c r="AU8" s="276"/>
      <c r="AV8" s="379"/>
      <c r="AW8" s="277"/>
      <c r="AX8" s="276"/>
      <c r="AY8" s="379"/>
      <c r="AZ8" s="223"/>
      <c r="BA8" s="485">
        <v>38.9</v>
      </c>
      <c r="BB8" s="287">
        <v>42.51</v>
      </c>
      <c r="BC8" s="288">
        <v>7</v>
      </c>
      <c r="BD8" s="289">
        <v>81.41</v>
      </c>
      <c r="BE8" s="287">
        <v>44.28</v>
      </c>
      <c r="BF8" s="288">
        <v>7</v>
      </c>
      <c r="BG8" s="223"/>
      <c r="BH8" s="485">
        <v>39.29</v>
      </c>
      <c r="BI8" s="287">
        <v>38.200000000000003</v>
      </c>
      <c r="BJ8" s="288">
        <v>6.6</v>
      </c>
      <c r="BK8" s="289">
        <v>77.489999999999995</v>
      </c>
      <c r="BL8" s="287"/>
      <c r="BM8" s="288"/>
      <c r="BN8" s="493"/>
      <c r="BO8" s="485"/>
      <c r="BP8" s="287"/>
      <c r="BQ8" s="288"/>
      <c r="BR8" s="289"/>
      <c r="BS8" s="287"/>
      <c r="BT8" s="288"/>
      <c r="BU8" s="493"/>
      <c r="BV8" s="485"/>
      <c r="BW8" s="287"/>
      <c r="BX8" s="288"/>
      <c r="BY8" s="289"/>
      <c r="BZ8" s="287"/>
      <c r="CA8" s="288"/>
      <c r="CB8" s="493"/>
      <c r="CC8" s="179"/>
      <c r="CD8" s="551"/>
      <c r="CE8" s="93"/>
      <c r="CF8" s="560"/>
    </row>
    <row r="9" spans="1:86" x14ac:dyDescent="0.35">
      <c r="A9" s="13" t="s">
        <v>17</v>
      </c>
      <c r="B9" s="7" t="s">
        <v>18</v>
      </c>
      <c r="C9" s="7" t="s">
        <v>14</v>
      </c>
      <c r="D9" s="82">
        <v>2010</v>
      </c>
      <c r="E9" s="146">
        <v>40.299999999999997</v>
      </c>
      <c r="F9" s="151">
        <v>46</v>
      </c>
      <c r="G9" s="151">
        <v>7.8</v>
      </c>
      <c r="H9" s="151">
        <v>86.3</v>
      </c>
      <c r="I9" s="8">
        <v>34.744999999999997</v>
      </c>
      <c r="J9" s="141">
        <f t="shared" si="2"/>
        <v>-5.5549999999999997</v>
      </c>
      <c r="K9" s="9">
        <v>41.42</v>
      </c>
      <c r="L9" s="141">
        <f t="shared" si="0"/>
        <v>-4.5799999999999983</v>
      </c>
      <c r="M9" s="10">
        <v>4.8</v>
      </c>
      <c r="N9" s="141">
        <f t="shared" si="1"/>
        <v>-3</v>
      </c>
      <c r="O9" s="11">
        <v>75.165000000000006</v>
      </c>
      <c r="P9" s="141">
        <f t="shared" si="3"/>
        <v>-11.134999999999991</v>
      </c>
      <c r="Q9" s="9"/>
      <c r="R9" s="141">
        <f t="shared" si="4"/>
        <v>-46</v>
      </c>
      <c r="S9" s="25"/>
      <c r="T9" s="176">
        <f t="shared" si="5"/>
        <v>-7.8</v>
      </c>
      <c r="U9" s="189"/>
      <c r="V9" s="190"/>
      <c r="W9" s="274"/>
      <c r="X9" s="276"/>
      <c r="Y9" s="379"/>
      <c r="Z9" s="277"/>
      <c r="AA9" s="276"/>
      <c r="AB9" s="379"/>
      <c r="AC9" s="223"/>
      <c r="AD9" s="274"/>
      <c r="AE9" s="276"/>
      <c r="AF9" s="379"/>
      <c r="AG9" s="277"/>
      <c r="AH9" s="276"/>
      <c r="AI9" s="379"/>
      <c r="AJ9" s="223"/>
      <c r="AK9" s="274"/>
      <c r="AL9" s="276"/>
      <c r="AM9" s="379"/>
      <c r="AN9" s="277"/>
      <c r="AO9" s="276"/>
      <c r="AP9" s="379"/>
      <c r="AQ9" s="276"/>
      <c r="AR9" s="418"/>
      <c r="AS9" s="423"/>
      <c r="AT9" s="447"/>
      <c r="AU9" s="276"/>
      <c r="AV9" s="379"/>
      <c r="AW9" s="277"/>
      <c r="AX9" s="276"/>
      <c r="AY9" s="379"/>
      <c r="AZ9" s="223"/>
      <c r="BA9" s="485">
        <v>36.130000000000003</v>
      </c>
      <c r="BB9" s="287">
        <v>40.61</v>
      </c>
      <c r="BC9" s="288">
        <v>5.7</v>
      </c>
      <c r="BD9" s="289">
        <v>76.739999999999995</v>
      </c>
      <c r="BE9" s="287">
        <v>41.875</v>
      </c>
      <c r="BF9" s="288">
        <v>5.7</v>
      </c>
      <c r="BG9" s="223"/>
      <c r="BH9" s="485">
        <v>37.47</v>
      </c>
      <c r="BI9" s="287">
        <v>42.64</v>
      </c>
      <c r="BJ9" s="288">
        <v>6.1</v>
      </c>
      <c r="BK9" s="289">
        <v>80.11</v>
      </c>
      <c r="BL9" s="287">
        <v>42.11</v>
      </c>
      <c r="BM9" s="288">
        <v>6.1</v>
      </c>
      <c r="BN9" s="493"/>
      <c r="BO9" s="485"/>
      <c r="BP9" s="287"/>
      <c r="BQ9" s="288"/>
      <c r="BR9" s="289"/>
      <c r="BS9" s="287"/>
      <c r="BT9" s="288"/>
      <c r="BU9" s="493"/>
      <c r="BV9" s="485"/>
      <c r="BW9" s="287"/>
      <c r="BX9" s="288"/>
      <c r="BY9" s="289"/>
      <c r="BZ9" s="287"/>
      <c r="CA9" s="288"/>
      <c r="CB9" s="493"/>
      <c r="CC9" s="179"/>
      <c r="CD9" s="551"/>
      <c r="CE9" s="93"/>
      <c r="CF9" s="560"/>
    </row>
    <row r="10" spans="1:86" x14ac:dyDescent="0.35">
      <c r="A10" s="13" t="s">
        <v>19</v>
      </c>
      <c r="B10" s="7" t="s">
        <v>13</v>
      </c>
      <c r="C10" s="174" t="s">
        <v>33</v>
      </c>
      <c r="D10" s="82">
        <v>2010</v>
      </c>
      <c r="E10" s="146">
        <v>40.299999999999997</v>
      </c>
      <c r="F10" s="151">
        <v>46</v>
      </c>
      <c r="G10" s="151">
        <v>7.8</v>
      </c>
      <c r="H10" s="151">
        <v>86.3</v>
      </c>
      <c r="I10" s="8">
        <v>34.82</v>
      </c>
      <c r="J10" s="141">
        <f t="shared" si="2"/>
        <v>-5.4799999999999969</v>
      </c>
      <c r="K10" s="9">
        <v>41.134999999999998</v>
      </c>
      <c r="L10" s="141">
        <f t="shared" si="0"/>
        <v>-4.865000000000002</v>
      </c>
      <c r="M10" s="10">
        <v>4.9000000000000004</v>
      </c>
      <c r="N10" s="141">
        <f t="shared" si="1"/>
        <v>-2.8999999999999995</v>
      </c>
      <c r="O10" s="11">
        <v>75.954999999999998</v>
      </c>
      <c r="P10" s="141">
        <f t="shared" si="3"/>
        <v>-10.344999999999999</v>
      </c>
      <c r="Q10" s="9"/>
      <c r="R10" s="141">
        <f t="shared" si="4"/>
        <v>-46</v>
      </c>
      <c r="S10" s="25"/>
      <c r="T10" s="176">
        <f t="shared" si="5"/>
        <v>-7.8</v>
      </c>
      <c r="U10" s="189"/>
      <c r="V10" s="190"/>
      <c r="W10" s="286">
        <v>37.47</v>
      </c>
      <c r="X10" s="287">
        <v>39.78</v>
      </c>
      <c r="Y10" s="288">
        <v>5.6</v>
      </c>
      <c r="Z10" s="289">
        <v>77.25</v>
      </c>
      <c r="AA10" s="287">
        <v>8.0299999999999994</v>
      </c>
      <c r="AB10" s="288">
        <v>1</v>
      </c>
      <c r="AC10" s="223"/>
      <c r="AD10" s="286">
        <v>36.270000000000003</v>
      </c>
      <c r="AE10" s="287">
        <v>39.424999999999997</v>
      </c>
      <c r="AF10" s="288">
        <v>5.6</v>
      </c>
      <c r="AG10" s="289">
        <f>AD10+AE10</f>
        <v>75.694999999999993</v>
      </c>
      <c r="AH10" s="287">
        <v>39.075000000000003</v>
      </c>
      <c r="AI10" s="288">
        <v>5.6</v>
      </c>
      <c r="AJ10" s="223"/>
      <c r="AK10" s="274"/>
      <c r="AL10" s="276"/>
      <c r="AM10" s="379"/>
      <c r="AN10" s="277"/>
      <c r="AO10" s="276"/>
      <c r="AP10" s="379"/>
      <c r="AQ10" s="276"/>
      <c r="AR10" s="418"/>
      <c r="AS10" s="423"/>
      <c r="AT10" s="447"/>
      <c r="AU10" s="276"/>
      <c r="AV10" s="379"/>
      <c r="AW10" s="277"/>
      <c r="AX10" s="276"/>
      <c r="AY10" s="379"/>
      <c r="AZ10" s="223"/>
      <c r="BA10" s="485">
        <v>37.965000000000003</v>
      </c>
      <c r="BB10" s="287">
        <v>41.484999999999999</v>
      </c>
      <c r="BC10" s="288">
        <v>5.7</v>
      </c>
      <c r="BD10" s="289">
        <v>79.45</v>
      </c>
      <c r="BE10" s="287">
        <v>41.86</v>
      </c>
      <c r="BF10" s="288">
        <v>6.3</v>
      </c>
      <c r="BG10" s="223"/>
      <c r="BH10" s="485">
        <v>37.700000000000003</v>
      </c>
      <c r="BI10" s="287">
        <v>42.91</v>
      </c>
      <c r="BJ10" s="288">
        <v>7</v>
      </c>
      <c r="BK10" s="289">
        <v>80.61</v>
      </c>
      <c r="BL10" s="287">
        <v>42.98</v>
      </c>
      <c r="BM10" s="288">
        <v>7</v>
      </c>
      <c r="BN10" s="493"/>
      <c r="BO10" s="485"/>
      <c r="BP10" s="287"/>
      <c r="BQ10" s="288"/>
      <c r="BR10" s="289"/>
      <c r="BS10" s="287"/>
      <c r="BT10" s="288"/>
      <c r="BU10" s="493"/>
      <c r="BV10" s="485"/>
      <c r="BW10" s="287"/>
      <c r="BX10" s="288"/>
      <c r="BY10" s="289"/>
      <c r="BZ10" s="287"/>
      <c r="CA10" s="288"/>
      <c r="CB10" s="493"/>
      <c r="CC10" s="179"/>
      <c r="CD10" s="551"/>
      <c r="CE10" s="93"/>
      <c r="CF10" s="560"/>
    </row>
    <row r="11" spans="1:86" x14ac:dyDescent="0.35">
      <c r="A11" s="14" t="s">
        <v>20</v>
      </c>
      <c r="B11" s="14" t="s">
        <v>21</v>
      </c>
      <c r="C11" s="14" t="s">
        <v>22</v>
      </c>
      <c r="D11" s="83">
        <v>2009</v>
      </c>
      <c r="E11" s="147">
        <v>40.4</v>
      </c>
      <c r="F11" s="147">
        <v>46.4</v>
      </c>
      <c r="G11" s="152">
        <v>8</v>
      </c>
      <c r="H11" s="152">
        <v>86.8</v>
      </c>
      <c r="I11" s="8">
        <v>39.975000000000001</v>
      </c>
      <c r="J11" s="141">
        <f t="shared" si="2"/>
        <v>-0.42499999999999716</v>
      </c>
      <c r="K11" s="9">
        <v>45.92</v>
      </c>
      <c r="L11" s="141">
        <f t="shared" si="0"/>
        <v>-0.47999999999999687</v>
      </c>
      <c r="M11" s="17">
        <v>8.4</v>
      </c>
      <c r="N11" s="141">
        <f t="shared" si="1"/>
        <v>0.40000000000000036</v>
      </c>
      <c r="O11" s="11">
        <v>85.894999999999996</v>
      </c>
      <c r="P11" s="141">
        <f t="shared" si="3"/>
        <v>-0.90500000000000114</v>
      </c>
      <c r="Q11" s="9"/>
      <c r="R11" s="141">
        <f t="shared" si="4"/>
        <v>-46.4</v>
      </c>
      <c r="S11" s="25"/>
      <c r="T11" s="176">
        <f t="shared" si="5"/>
        <v>-8</v>
      </c>
      <c r="U11" s="189"/>
      <c r="V11" s="190"/>
      <c r="W11" s="290">
        <v>38.450000000000003</v>
      </c>
      <c r="X11" s="291">
        <v>45.034999999999997</v>
      </c>
      <c r="Y11" s="292">
        <v>8.6</v>
      </c>
      <c r="Z11" s="293">
        <v>83.484999999999999</v>
      </c>
      <c r="AA11" s="291">
        <v>46.244999999999997</v>
      </c>
      <c r="AB11" s="292">
        <v>9.1</v>
      </c>
      <c r="AC11" s="223"/>
      <c r="AD11" s="286">
        <v>41.13</v>
      </c>
      <c r="AE11" s="287">
        <v>46.005000000000003</v>
      </c>
      <c r="AF11" s="288">
        <v>8</v>
      </c>
      <c r="AG11" s="289">
        <f>AD11+AE11</f>
        <v>87.135000000000005</v>
      </c>
      <c r="AH11" s="287">
        <v>46.204999999999998</v>
      </c>
      <c r="AI11" s="292">
        <v>8</v>
      </c>
      <c r="AJ11" s="223"/>
      <c r="AK11" s="274"/>
      <c r="AL11" s="276"/>
      <c r="AM11" s="379"/>
      <c r="AN11" s="277"/>
      <c r="AO11" s="276"/>
      <c r="AP11" s="379"/>
      <c r="AQ11" s="276"/>
      <c r="AR11" s="418"/>
      <c r="AS11" s="423"/>
      <c r="AT11" s="447"/>
      <c r="AU11" s="276"/>
      <c r="AV11" s="379"/>
      <c r="AW11" s="277"/>
      <c r="AX11" s="276"/>
      <c r="AY11" s="379"/>
      <c r="AZ11" s="223"/>
      <c r="BA11" s="485">
        <v>40.44</v>
      </c>
      <c r="BB11" s="287">
        <v>47.27</v>
      </c>
      <c r="BC11" s="288">
        <v>9.1</v>
      </c>
      <c r="BD11" s="289">
        <v>87.71</v>
      </c>
      <c r="BE11" s="287">
        <v>47.72</v>
      </c>
      <c r="BF11" s="288">
        <v>9.1</v>
      </c>
      <c r="BG11" s="223"/>
      <c r="BH11" s="534"/>
      <c r="BI11" s="535"/>
      <c r="BJ11" s="533"/>
      <c r="BK11" s="536"/>
      <c r="BL11" s="535"/>
      <c r="BM11" s="533"/>
      <c r="BN11" s="493"/>
      <c r="BO11" s="485"/>
      <c r="BP11" s="287"/>
      <c r="BQ11" s="288"/>
      <c r="BR11" s="289"/>
      <c r="BS11" s="287"/>
      <c r="BT11" s="288"/>
      <c r="BU11" s="493"/>
      <c r="BV11" s="485"/>
      <c r="BW11" s="287"/>
      <c r="BX11" s="288"/>
      <c r="BY11" s="289"/>
      <c r="BZ11" s="287"/>
      <c r="CA11" s="288"/>
      <c r="CB11" s="493"/>
      <c r="CC11" s="181"/>
      <c r="CD11" s="552"/>
      <c r="CE11" s="567">
        <v>94.99</v>
      </c>
      <c r="CF11" s="560">
        <v>94.99</v>
      </c>
    </row>
    <row r="12" spans="1:86" x14ac:dyDescent="0.35">
      <c r="A12" s="14" t="s">
        <v>23</v>
      </c>
      <c r="B12" s="14" t="s">
        <v>24</v>
      </c>
      <c r="C12" s="14" t="s">
        <v>25</v>
      </c>
      <c r="D12" s="83">
        <v>2009</v>
      </c>
      <c r="E12" s="147">
        <v>40.4</v>
      </c>
      <c r="F12" s="147">
        <v>46.4</v>
      </c>
      <c r="G12" s="152">
        <v>8</v>
      </c>
      <c r="H12" s="152">
        <v>86.8</v>
      </c>
      <c r="I12" s="8">
        <v>36.08</v>
      </c>
      <c r="J12" s="141">
        <f t="shared" si="2"/>
        <v>-4.32</v>
      </c>
      <c r="K12" s="9">
        <v>41.8</v>
      </c>
      <c r="L12" s="141">
        <f t="shared" si="0"/>
        <v>-4.6000000000000014</v>
      </c>
      <c r="M12" s="10">
        <v>5.9</v>
      </c>
      <c r="N12" s="141">
        <f t="shared" si="1"/>
        <v>-2.0999999999999996</v>
      </c>
      <c r="O12" s="11">
        <v>77.88</v>
      </c>
      <c r="P12" s="141">
        <f t="shared" si="3"/>
        <v>-8.9200000000000017</v>
      </c>
      <c r="Q12" s="9"/>
      <c r="R12" s="141">
        <f t="shared" si="4"/>
        <v>-46.4</v>
      </c>
      <c r="S12" s="25"/>
      <c r="T12" s="176">
        <f t="shared" si="5"/>
        <v>-8</v>
      </c>
      <c r="U12" s="189"/>
      <c r="V12" s="190"/>
      <c r="W12" s="20"/>
      <c r="X12" s="21"/>
      <c r="Y12" s="22"/>
      <c r="Z12" s="23"/>
      <c r="AA12" s="21"/>
      <c r="AB12" s="22"/>
      <c r="AC12" s="223"/>
      <c r="AD12" s="274"/>
      <c r="AE12" s="276"/>
      <c r="AF12" s="379"/>
      <c r="AG12" s="277"/>
      <c r="AH12" s="276"/>
      <c r="AI12" s="22"/>
      <c r="AJ12" s="223"/>
      <c r="AK12" s="274"/>
      <c r="AL12" s="276"/>
      <c r="AM12" s="379"/>
      <c r="AN12" s="277"/>
      <c r="AO12" s="276"/>
      <c r="AP12" s="379"/>
      <c r="AQ12" s="276"/>
      <c r="AR12" s="418"/>
      <c r="AS12" s="423"/>
      <c r="AT12" s="447"/>
      <c r="AU12" s="276"/>
      <c r="AV12" s="379"/>
      <c r="AW12" s="277"/>
      <c r="AX12" s="276"/>
      <c r="AY12" s="379"/>
      <c r="AZ12" s="223"/>
      <c r="BA12" s="478"/>
      <c r="BB12" s="479"/>
      <c r="BC12" s="480"/>
      <c r="BD12" s="481"/>
      <c r="BE12" s="479"/>
      <c r="BF12" s="480"/>
      <c r="BG12" s="223"/>
      <c r="BH12" s="534"/>
      <c r="BI12" s="535"/>
      <c r="BJ12" s="533"/>
      <c r="BK12" s="536"/>
      <c r="BL12" s="535"/>
      <c r="BM12" s="533"/>
      <c r="BN12" s="493"/>
      <c r="BO12" s="485"/>
      <c r="BP12" s="287"/>
      <c r="BQ12" s="288"/>
      <c r="BR12" s="289"/>
      <c r="BS12" s="287"/>
      <c r="BT12" s="288"/>
      <c r="BU12" s="493"/>
      <c r="BV12" s="485"/>
      <c r="BW12" s="287"/>
      <c r="BX12" s="288"/>
      <c r="BY12" s="289"/>
      <c r="BZ12" s="287"/>
      <c r="CA12" s="288"/>
      <c r="CB12" s="493"/>
      <c r="CC12" s="180"/>
      <c r="CD12" s="553"/>
      <c r="CE12" s="567"/>
      <c r="CF12" s="560"/>
    </row>
    <row r="13" spans="1:86" x14ac:dyDescent="0.35">
      <c r="A13" s="14" t="s">
        <v>26</v>
      </c>
      <c r="B13" s="14" t="s">
        <v>27</v>
      </c>
      <c r="C13" s="14" t="s">
        <v>14</v>
      </c>
      <c r="D13" s="83">
        <v>2009</v>
      </c>
      <c r="E13" s="147">
        <v>40.4</v>
      </c>
      <c r="F13" s="147">
        <v>46.4</v>
      </c>
      <c r="G13" s="152">
        <v>8</v>
      </c>
      <c r="H13" s="152">
        <v>86.8</v>
      </c>
      <c r="I13" s="8">
        <v>34.865000000000002</v>
      </c>
      <c r="J13" s="141">
        <f t="shared" si="2"/>
        <v>-5.5349999999999966</v>
      </c>
      <c r="K13" s="9">
        <v>41.75</v>
      </c>
      <c r="L13" s="141">
        <f t="shared" si="0"/>
        <v>-4.6499999999999986</v>
      </c>
      <c r="M13" s="10">
        <v>5.6</v>
      </c>
      <c r="N13" s="141">
        <f t="shared" si="1"/>
        <v>-2.4000000000000004</v>
      </c>
      <c r="O13" s="11">
        <v>76.614999999999995</v>
      </c>
      <c r="P13" s="141">
        <f t="shared" si="3"/>
        <v>-10.185000000000002</v>
      </c>
      <c r="Q13" s="9"/>
      <c r="R13" s="141">
        <f t="shared" si="4"/>
        <v>-46.4</v>
      </c>
      <c r="S13" s="25"/>
      <c r="T13" s="176">
        <f t="shared" si="5"/>
        <v>-8</v>
      </c>
      <c r="U13" s="189"/>
      <c r="V13" s="190"/>
      <c r="W13" s="20"/>
      <c r="X13" s="21"/>
      <c r="Y13" s="22"/>
      <c r="Z13" s="23"/>
      <c r="AA13" s="21"/>
      <c r="AB13" s="22"/>
      <c r="AC13" s="223"/>
      <c r="AD13" s="274"/>
      <c r="AE13" s="276"/>
      <c r="AF13" s="379"/>
      <c r="AG13" s="277"/>
      <c r="AH13" s="276"/>
      <c r="AI13" s="22"/>
      <c r="AJ13" s="223"/>
      <c r="AK13" s="274"/>
      <c r="AL13" s="276"/>
      <c r="AM13" s="379"/>
      <c r="AN13" s="277"/>
      <c r="AO13" s="276"/>
      <c r="AP13" s="379"/>
      <c r="AQ13" s="276"/>
      <c r="AR13" s="418"/>
      <c r="AS13" s="423"/>
      <c r="AT13" s="447"/>
      <c r="AU13" s="276"/>
      <c r="AV13" s="379"/>
      <c r="AW13" s="277"/>
      <c r="AX13" s="276"/>
      <c r="AY13" s="379"/>
      <c r="AZ13" s="223"/>
      <c r="BA13" s="485">
        <v>38.479999999999997</v>
      </c>
      <c r="BB13" s="287">
        <v>44.034999999999997</v>
      </c>
      <c r="BC13" s="288">
        <v>7.1</v>
      </c>
      <c r="BD13" s="289">
        <v>82.515000000000001</v>
      </c>
      <c r="BE13" s="287">
        <v>45.19</v>
      </c>
      <c r="BF13" s="288">
        <v>7.1</v>
      </c>
      <c r="BG13" s="223"/>
      <c r="BH13" s="485">
        <v>28.93</v>
      </c>
      <c r="BI13" s="287">
        <v>43.5</v>
      </c>
      <c r="BJ13" s="288">
        <v>7.1</v>
      </c>
      <c r="BK13" s="289">
        <v>72.430000000000007</v>
      </c>
      <c r="BL13" s="287"/>
      <c r="BM13" s="288"/>
      <c r="BN13" s="493"/>
      <c r="BO13" s="485"/>
      <c r="BP13" s="287"/>
      <c r="BQ13" s="288"/>
      <c r="BR13" s="289"/>
      <c r="BS13" s="287"/>
      <c r="BT13" s="288"/>
      <c r="BU13" s="493"/>
      <c r="BV13" s="485"/>
      <c r="BW13" s="287"/>
      <c r="BX13" s="288"/>
      <c r="BY13" s="289"/>
      <c r="BZ13" s="287"/>
      <c r="CA13" s="288"/>
      <c r="CB13" s="493"/>
      <c r="CC13" s="180"/>
      <c r="CD13" s="553"/>
      <c r="CE13" s="567"/>
      <c r="CF13" s="560"/>
    </row>
    <row r="14" spans="1:86" x14ac:dyDescent="0.35">
      <c r="A14" s="14" t="s">
        <v>28</v>
      </c>
      <c r="B14" s="14" t="s">
        <v>29</v>
      </c>
      <c r="C14" s="14" t="s">
        <v>30</v>
      </c>
      <c r="D14" s="83">
        <v>2009</v>
      </c>
      <c r="E14" s="147">
        <v>40.4</v>
      </c>
      <c r="F14" s="147">
        <v>46.4</v>
      </c>
      <c r="G14" s="152">
        <v>8</v>
      </c>
      <c r="H14" s="152">
        <v>86.8</v>
      </c>
      <c r="I14" s="15">
        <v>41.365000000000002</v>
      </c>
      <c r="J14" s="141">
        <f t="shared" si="2"/>
        <v>0.96500000000000341</v>
      </c>
      <c r="K14" s="16">
        <v>47.494999999999997</v>
      </c>
      <c r="L14" s="141">
        <f t="shared" si="0"/>
        <v>1.0949999999999989</v>
      </c>
      <c r="M14" s="17">
        <v>9.1</v>
      </c>
      <c r="N14" s="141">
        <f t="shared" si="1"/>
        <v>1.0999999999999996</v>
      </c>
      <c r="O14" s="18">
        <v>88.86</v>
      </c>
      <c r="P14" s="141">
        <f t="shared" si="3"/>
        <v>2.0600000000000023</v>
      </c>
      <c r="Q14" s="16">
        <v>48.05</v>
      </c>
      <c r="R14" s="141">
        <f t="shared" si="4"/>
        <v>1.6499999999999986</v>
      </c>
      <c r="S14" s="24">
        <v>9.1</v>
      </c>
      <c r="T14" s="176">
        <f t="shared" si="5"/>
        <v>1.0999999999999996</v>
      </c>
      <c r="U14" s="191"/>
      <c r="V14" s="192"/>
      <c r="W14" s="290">
        <v>40.71</v>
      </c>
      <c r="X14" s="291">
        <v>48.09</v>
      </c>
      <c r="Y14" s="292">
        <v>9.1</v>
      </c>
      <c r="Z14" s="293">
        <v>88.8</v>
      </c>
      <c r="AA14" s="291">
        <v>47.37</v>
      </c>
      <c r="AB14" s="292">
        <v>9.1</v>
      </c>
      <c r="AC14" s="224"/>
      <c r="AD14" s="286">
        <v>40.155000000000001</v>
      </c>
      <c r="AE14" s="287">
        <v>47.695</v>
      </c>
      <c r="AF14" s="288">
        <v>9.1</v>
      </c>
      <c r="AG14" s="289">
        <f>AD14+AE14</f>
        <v>87.85</v>
      </c>
      <c r="AH14" s="287">
        <v>42.465000000000003</v>
      </c>
      <c r="AI14" s="292">
        <v>7.4</v>
      </c>
      <c r="AJ14" s="224"/>
      <c r="AK14" s="274"/>
      <c r="AL14" s="276"/>
      <c r="AM14" s="379"/>
      <c r="AN14" s="277"/>
      <c r="AO14" s="276"/>
      <c r="AP14" s="379"/>
      <c r="AQ14" s="276"/>
      <c r="AR14" s="418"/>
      <c r="AS14" s="78"/>
      <c r="AT14" s="447"/>
      <c r="AU14" s="276"/>
      <c r="AV14" s="379"/>
      <c r="AW14" s="277"/>
      <c r="AX14" s="276"/>
      <c r="AY14" s="379"/>
      <c r="AZ14" s="224"/>
      <c r="BA14" s="485">
        <v>40.869999999999997</v>
      </c>
      <c r="BB14" s="287">
        <v>48.19</v>
      </c>
      <c r="BC14" s="288">
        <v>9.1</v>
      </c>
      <c r="BD14" s="289">
        <v>89.06</v>
      </c>
      <c r="BE14" s="287">
        <v>48.515000000000001</v>
      </c>
      <c r="BF14" s="288">
        <v>9.1</v>
      </c>
      <c r="BG14" s="224"/>
      <c r="BH14" s="485">
        <v>40.479999999999997</v>
      </c>
      <c r="BI14" s="287">
        <v>47.89</v>
      </c>
      <c r="BJ14" s="288">
        <v>9.1</v>
      </c>
      <c r="BK14" s="289">
        <v>88.37</v>
      </c>
      <c r="BL14" s="287">
        <v>46.18</v>
      </c>
      <c r="BM14" s="288">
        <v>8.5</v>
      </c>
      <c r="BN14" s="494"/>
      <c r="BO14" s="485"/>
      <c r="BP14" s="287"/>
      <c r="BQ14" s="288"/>
      <c r="BR14" s="289"/>
      <c r="BS14" s="287"/>
      <c r="BT14" s="288"/>
      <c r="BU14" s="494"/>
      <c r="BV14" s="485"/>
      <c r="BW14" s="287"/>
      <c r="BX14" s="288"/>
      <c r="BY14" s="289"/>
      <c r="BZ14" s="287"/>
      <c r="CA14" s="288"/>
      <c r="CB14" s="494"/>
      <c r="CC14" s="181"/>
      <c r="CD14" s="552"/>
      <c r="CE14" s="567">
        <v>96.704999999999998</v>
      </c>
      <c r="CF14" s="560">
        <v>96.704999999999998</v>
      </c>
    </row>
    <row r="15" spans="1:86" x14ac:dyDescent="0.35">
      <c r="A15" s="14" t="s">
        <v>31</v>
      </c>
      <c r="B15" s="14" t="s">
        <v>32</v>
      </c>
      <c r="C15" s="14" t="s">
        <v>33</v>
      </c>
      <c r="D15" s="83">
        <v>2009</v>
      </c>
      <c r="E15" s="147">
        <v>40.4</v>
      </c>
      <c r="F15" s="147">
        <v>46.4</v>
      </c>
      <c r="G15" s="152">
        <v>8</v>
      </c>
      <c r="H15" s="152">
        <v>86.8</v>
      </c>
      <c r="I15" s="8">
        <v>33.159999999999997</v>
      </c>
      <c r="J15" s="141">
        <f t="shared" si="2"/>
        <v>-7.240000000000002</v>
      </c>
      <c r="K15" s="9">
        <v>34.92</v>
      </c>
      <c r="L15" s="141">
        <f t="shared" si="0"/>
        <v>-11.479999999999997</v>
      </c>
      <c r="M15" s="10">
        <v>6</v>
      </c>
      <c r="N15" s="141">
        <f t="shared" si="1"/>
        <v>-2</v>
      </c>
      <c r="O15" s="11">
        <v>68.08</v>
      </c>
      <c r="P15" s="141">
        <f t="shared" si="3"/>
        <v>-18.72</v>
      </c>
      <c r="Q15" s="9"/>
      <c r="R15" s="141">
        <f t="shared" si="4"/>
        <v>-46.4</v>
      </c>
      <c r="S15" s="25"/>
      <c r="T15" s="176">
        <f t="shared" si="5"/>
        <v>-8</v>
      </c>
      <c r="U15" s="189"/>
      <c r="V15" s="190"/>
      <c r="W15" s="290">
        <v>36.155000000000001</v>
      </c>
      <c r="X15" s="291">
        <v>42.454999999999998</v>
      </c>
      <c r="Y15" s="292">
        <v>7</v>
      </c>
      <c r="Z15" s="293">
        <v>78.61</v>
      </c>
      <c r="AA15" s="291"/>
      <c r="AB15" s="292"/>
      <c r="AC15" s="223"/>
      <c r="AD15" s="274"/>
      <c r="AE15" s="21"/>
      <c r="AF15" s="379"/>
      <c r="AG15" s="277"/>
      <c r="AH15" s="276"/>
      <c r="AI15" s="22"/>
      <c r="AJ15" s="223"/>
      <c r="AK15" s="274"/>
      <c r="AL15" s="276"/>
      <c r="AM15" s="379"/>
      <c r="AN15" s="277"/>
      <c r="AO15" s="276"/>
      <c r="AP15" s="379"/>
      <c r="AQ15" s="276"/>
      <c r="AR15" s="418"/>
      <c r="AS15" s="423"/>
      <c r="AT15" s="447"/>
      <c r="AU15" s="276"/>
      <c r="AV15" s="379"/>
      <c r="AW15" s="277"/>
      <c r="AX15" s="276"/>
      <c r="AY15" s="379"/>
      <c r="AZ15" s="223"/>
      <c r="BA15" s="478"/>
      <c r="BB15" s="479"/>
      <c r="BC15" s="480"/>
      <c r="BD15" s="481"/>
      <c r="BE15" s="479"/>
      <c r="BF15" s="480"/>
      <c r="BG15" s="223"/>
      <c r="BH15" s="534"/>
      <c r="BI15" s="535"/>
      <c r="BJ15" s="533"/>
      <c r="BK15" s="536"/>
      <c r="BL15" s="535"/>
      <c r="BM15" s="533"/>
      <c r="BN15" s="493"/>
      <c r="BO15" s="485"/>
      <c r="BP15" s="287"/>
      <c r="BQ15" s="288"/>
      <c r="BR15" s="289"/>
      <c r="BS15" s="287"/>
      <c r="BT15" s="288"/>
      <c r="BU15" s="493"/>
      <c r="BV15" s="485"/>
      <c r="BW15" s="287"/>
      <c r="BX15" s="288"/>
      <c r="BY15" s="289"/>
      <c r="BZ15" s="287"/>
      <c r="CA15" s="288"/>
      <c r="CB15" s="493"/>
      <c r="CC15" s="179"/>
      <c r="CD15" s="554"/>
      <c r="CE15" s="567"/>
      <c r="CF15" s="560"/>
    </row>
    <row r="16" spans="1:86" x14ac:dyDescent="0.35">
      <c r="A16" s="14" t="s">
        <v>34</v>
      </c>
      <c r="B16" s="14" t="s">
        <v>35</v>
      </c>
      <c r="C16" s="14" t="s">
        <v>33</v>
      </c>
      <c r="D16" s="83">
        <v>2009</v>
      </c>
      <c r="E16" s="147">
        <v>40.4</v>
      </c>
      <c r="F16" s="147">
        <v>46.4</v>
      </c>
      <c r="G16" s="152">
        <v>8</v>
      </c>
      <c r="H16" s="152">
        <v>86.8</v>
      </c>
      <c r="I16" s="15">
        <v>40.914999999999999</v>
      </c>
      <c r="J16" s="141">
        <f t="shared" si="2"/>
        <v>0.51500000000000057</v>
      </c>
      <c r="K16" s="9">
        <v>29.31</v>
      </c>
      <c r="L16" s="141">
        <f t="shared" si="0"/>
        <v>-17.09</v>
      </c>
      <c r="M16" s="10">
        <v>5.0999999999999996</v>
      </c>
      <c r="N16" s="141">
        <f t="shared" si="1"/>
        <v>-2.9000000000000004</v>
      </c>
      <c r="O16" s="11">
        <v>70.224999999999994</v>
      </c>
      <c r="P16" s="141">
        <f t="shared" si="3"/>
        <v>-16.575000000000003</v>
      </c>
      <c r="Q16" s="9"/>
      <c r="R16" s="141">
        <f t="shared" si="4"/>
        <v>-46.4</v>
      </c>
      <c r="S16" s="25"/>
      <c r="T16" s="176">
        <f t="shared" si="5"/>
        <v>-8</v>
      </c>
      <c r="U16" s="191"/>
      <c r="V16" s="192"/>
      <c r="W16" s="290">
        <v>39.79</v>
      </c>
      <c r="X16" s="291">
        <v>44.01</v>
      </c>
      <c r="Y16" s="292">
        <v>8.5</v>
      </c>
      <c r="Z16" s="293">
        <v>83.8</v>
      </c>
      <c r="AA16" s="291">
        <v>46.594999999999999</v>
      </c>
      <c r="AB16" s="292">
        <v>9.1999999999999993</v>
      </c>
      <c r="AC16" s="224"/>
      <c r="AD16" s="286">
        <v>40.5</v>
      </c>
      <c r="AE16" s="465">
        <v>45.695</v>
      </c>
      <c r="AF16" s="288">
        <v>8.1999999999999993</v>
      </c>
      <c r="AG16" s="467">
        <v>86.194999999999993</v>
      </c>
      <c r="AH16" s="287">
        <v>44.994999999999997</v>
      </c>
      <c r="AI16" s="292">
        <v>7</v>
      </c>
      <c r="AJ16" s="224"/>
      <c r="AK16" s="274"/>
      <c r="AL16" s="276"/>
      <c r="AM16" s="379"/>
      <c r="AN16" s="277"/>
      <c r="AO16" s="276"/>
      <c r="AP16" s="379"/>
      <c r="AQ16" s="276"/>
      <c r="AR16" s="418"/>
      <c r="AS16" s="78"/>
      <c r="AT16" s="447"/>
      <c r="AU16" s="276"/>
      <c r="AV16" s="379"/>
      <c r="AW16" s="277"/>
      <c r="AX16" s="276"/>
      <c r="AY16" s="379"/>
      <c r="AZ16" s="224"/>
      <c r="BA16" s="485">
        <v>40.744999999999997</v>
      </c>
      <c r="BB16" s="287">
        <v>48.475000000000001</v>
      </c>
      <c r="BC16" s="288">
        <v>9.6999999999999993</v>
      </c>
      <c r="BD16" s="289">
        <v>89.22</v>
      </c>
      <c r="BE16" s="287">
        <v>49.204999999999998</v>
      </c>
      <c r="BF16" s="288">
        <v>9.6999999999999993</v>
      </c>
      <c r="BG16" s="224"/>
      <c r="BH16" s="485">
        <v>40.340000000000003</v>
      </c>
      <c r="BI16" s="287">
        <v>9.77</v>
      </c>
      <c r="BJ16" s="288">
        <v>2.1</v>
      </c>
      <c r="BK16" s="289">
        <v>50.11</v>
      </c>
      <c r="BL16" s="287"/>
      <c r="BM16" s="288"/>
      <c r="BN16" s="494"/>
      <c r="BO16" s="485"/>
      <c r="BP16" s="287"/>
      <c r="BQ16" s="288"/>
      <c r="BR16" s="289"/>
      <c r="BS16" s="287"/>
      <c r="BT16" s="288"/>
      <c r="BU16" s="494"/>
      <c r="BV16" s="485"/>
      <c r="BW16" s="287"/>
      <c r="BX16" s="288"/>
      <c r="BY16" s="289"/>
      <c r="BZ16" s="287"/>
      <c r="CA16" s="288"/>
      <c r="CB16" s="494"/>
      <c r="CC16" s="435"/>
      <c r="CD16" s="552"/>
      <c r="CE16" s="567">
        <v>97.68</v>
      </c>
      <c r="CF16" s="560">
        <v>97.68</v>
      </c>
    </row>
    <row r="17" spans="1:84" ht="15.5" x14ac:dyDescent="0.35">
      <c r="A17" s="14" t="s">
        <v>36</v>
      </c>
      <c r="B17" s="14" t="s">
        <v>37</v>
      </c>
      <c r="C17" s="19" t="s">
        <v>38</v>
      </c>
      <c r="D17" s="83">
        <v>2009</v>
      </c>
      <c r="E17" s="147">
        <v>40.4</v>
      </c>
      <c r="F17" s="147">
        <v>46.4</v>
      </c>
      <c r="G17" s="152">
        <v>8</v>
      </c>
      <c r="H17" s="152">
        <v>86.8</v>
      </c>
      <c r="I17" s="8">
        <v>40.265000000000001</v>
      </c>
      <c r="J17" s="141">
        <f t="shared" si="2"/>
        <v>-0.13499999999999801</v>
      </c>
      <c r="K17" s="16">
        <v>46.9</v>
      </c>
      <c r="L17" s="141">
        <f t="shared" si="0"/>
        <v>0.5</v>
      </c>
      <c r="M17" s="17">
        <v>8.8000000000000007</v>
      </c>
      <c r="N17" s="141">
        <f t="shared" si="1"/>
        <v>0.80000000000000071</v>
      </c>
      <c r="O17" s="18">
        <v>87.165000000000006</v>
      </c>
      <c r="P17" s="141">
        <f t="shared" si="3"/>
        <v>0.36500000000000909</v>
      </c>
      <c r="Q17" s="9"/>
      <c r="R17" s="141">
        <f t="shared" si="4"/>
        <v>-46.4</v>
      </c>
      <c r="S17" s="25"/>
      <c r="T17" s="176">
        <f t="shared" si="5"/>
        <v>-8</v>
      </c>
      <c r="U17" s="191"/>
      <c r="V17" s="192"/>
      <c r="W17" s="290">
        <v>38.445</v>
      </c>
      <c r="X17" s="291">
        <v>24.3</v>
      </c>
      <c r="Y17" s="292">
        <v>5.2</v>
      </c>
      <c r="Z17" s="293">
        <v>62.744999999999997</v>
      </c>
      <c r="AA17" s="291"/>
      <c r="AB17" s="292"/>
      <c r="AC17" s="224"/>
      <c r="AD17" s="286">
        <v>41.064999999999998</v>
      </c>
      <c r="AE17" s="287">
        <v>36.575000000000003</v>
      </c>
      <c r="AF17" s="288">
        <v>6.6</v>
      </c>
      <c r="AG17" s="289">
        <f>AD17+AE17</f>
        <v>77.64</v>
      </c>
      <c r="AH17" s="287">
        <v>45.8</v>
      </c>
      <c r="AI17" s="292">
        <v>8.9</v>
      </c>
      <c r="AJ17" s="224"/>
      <c r="AK17" s="274"/>
      <c r="AL17" s="276"/>
      <c r="AM17" s="379"/>
      <c r="AN17" s="277"/>
      <c r="AO17" s="276"/>
      <c r="AP17" s="379"/>
      <c r="AQ17" s="276"/>
      <c r="AR17" s="418"/>
      <c r="AS17" s="78"/>
      <c r="AT17" s="447"/>
      <c r="AU17" s="276"/>
      <c r="AV17" s="379"/>
      <c r="AW17" s="277"/>
      <c r="AX17" s="276"/>
      <c r="AY17" s="379"/>
      <c r="AZ17" s="224"/>
      <c r="BA17" s="485">
        <v>39.880000000000003</v>
      </c>
      <c r="BB17" s="287">
        <v>19.32</v>
      </c>
      <c r="BC17" s="288"/>
      <c r="BD17" s="289">
        <v>59.2</v>
      </c>
      <c r="BE17" s="287"/>
      <c r="BF17" s="288"/>
      <c r="BG17" s="224"/>
      <c r="BH17" s="485">
        <v>40.76</v>
      </c>
      <c r="BI17" s="287">
        <v>18.829999999999998</v>
      </c>
      <c r="BJ17" s="288">
        <v>4</v>
      </c>
      <c r="BK17" s="289">
        <v>59.59</v>
      </c>
      <c r="BL17" s="287"/>
      <c r="BM17" s="288"/>
      <c r="BN17" s="494"/>
      <c r="BO17" s="485"/>
      <c r="BP17" s="287"/>
      <c r="BQ17" s="288"/>
      <c r="BR17" s="289"/>
      <c r="BS17" s="287"/>
      <c r="BT17" s="288"/>
      <c r="BU17" s="494"/>
      <c r="BV17" s="485"/>
      <c r="BW17" s="287"/>
      <c r="BX17" s="288"/>
      <c r="BY17" s="289"/>
      <c r="BZ17" s="287"/>
      <c r="CA17" s="288"/>
      <c r="CB17" s="494"/>
      <c r="CC17" s="179"/>
      <c r="CD17" s="554"/>
      <c r="CE17" s="567"/>
      <c r="CF17" s="560"/>
    </row>
    <row r="18" spans="1:84" x14ac:dyDescent="0.35">
      <c r="A18" s="14" t="s">
        <v>39</v>
      </c>
      <c r="B18" s="14" t="s">
        <v>40</v>
      </c>
      <c r="C18" s="14" t="s">
        <v>41</v>
      </c>
      <c r="D18" s="83">
        <v>2008</v>
      </c>
      <c r="E18" s="147">
        <v>40.799999999999997</v>
      </c>
      <c r="F18" s="147">
        <v>47.4</v>
      </c>
      <c r="G18" s="147">
        <v>8.4</v>
      </c>
      <c r="H18" s="147">
        <v>88.2</v>
      </c>
      <c r="I18" s="20"/>
      <c r="J18" s="141">
        <f t="shared" si="2"/>
        <v>-40.799999999999997</v>
      </c>
      <c r="K18" s="21"/>
      <c r="L18" s="141">
        <f t="shared" si="0"/>
        <v>-47.4</v>
      </c>
      <c r="M18" s="22"/>
      <c r="N18" s="141">
        <f t="shared" si="1"/>
        <v>-8.4</v>
      </c>
      <c r="O18" s="23"/>
      <c r="P18" s="141">
        <f t="shared" si="3"/>
        <v>-88.2</v>
      </c>
      <c r="Q18" s="21"/>
      <c r="R18" s="141">
        <f t="shared" si="4"/>
        <v>-47.4</v>
      </c>
      <c r="S18" s="78"/>
      <c r="T18" s="176">
        <f t="shared" si="5"/>
        <v>-8.4</v>
      </c>
      <c r="U18" s="191"/>
      <c r="V18" s="192"/>
      <c r="W18" s="20"/>
      <c r="X18" s="21"/>
      <c r="Y18" s="22"/>
      <c r="Z18" s="23"/>
      <c r="AA18" s="21"/>
      <c r="AB18" s="22"/>
      <c r="AC18" s="224"/>
      <c r="AD18" s="286">
        <v>38.024999999999999</v>
      </c>
      <c r="AE18" s="287">
        <v>43.695</v>
      </c>
      <c r="AF18" s="288">
        <v>7.8</v>
      </c>
      <c r="AG18" s="289">
        <f>AD18+AE18</f>
        <v>81.72</v>
      </c>
      <c r="AH18" s="287">
        <v>46.244999999999997</v>
      </c>
      <c r="AI18" s="292">
        <v>7.8</v>
      </c>
      <c r="AJ18" s="224"/>
      <c r="AK18" s="274"/>
      <c r="AL18" s="276"/>
      <c r="AM18" s="379"/>
      <c r="AN18" s="277"/>
      <c r="AO18" s="276"/>
      <c r="AP18" s="379"/>
      <c r="AQ18" s="276"/>
      <c r="AR18" s="418"/>
      <c r="AS18" s="78"/>
      <c r="AT18" s="447"/>
      <c r="AU18" s="276"/>
      <c r="AV18" s="379"/>
      <c r="AW18" s="277"/>
      <c r="AX18" s="276"/>
      <c r="AY18" s="379"/>
      <c r="AZ18" s="224"/>
      <c r="BA18" s="485">
        <v>39.445</v>
      </c>
      <c r="BB18" s="287">
        <v>46.055</v>
      </c>
      <c r="BC18" s="288">
        <v>7.8</v>
      </c>
      <c r="BD18" s="289">
        <v>85.5</v>
      </c>
      <c r="BE18" s="287">
        <v>46.98</v>
      </c>
      <c r="BF18" s="288">
        <v>7.8</v>
      </c>
      <c r="BG18" s="224"/>
      <c r="BH18" s="485">
        <v>37.630000000000003</v>
      </c>
      <c r="BI18" s="287">
        <v>44.53</v>
      </c>
      <c r="BJ18" s="288">
        <v>5.9</v>
      </c>
      <c r="BK18" s="289">
        <v>82.16</v>
      </c>
      <c r="BL18" s="287">
        <v>46.36</v>
      </c>
      <c r="BM18" s="288">
        <v>7.8</v>
      </c>
      <c r="BN18" s="494"/>
      <c r="BO18" s="485"/>
      <c r="BP18" s="287"/>
      <c r="BQ18" s="288"/>
      <c r="BR18" s="289"/>
      <c r="BS18" s="287"/>
      <c r="BT18" s="288"/>
      <c r="BU18" s="494"/>
      <c r="BV18" s="485"/>
      <c r="BW18" s="287"/>
      <c r="BX18" s="288"/>
      <c r="BY18" s="289"/>
      <c r="BZ18" s="287"/>
      <c r="CA18" s="288"/>
      <c r="CB18" s="494"/>
      <c r="CC18" s="179"/>
      <c r="CD18" s="554"/>
      <c r="CE18" s="567"/>
      <c r="CF18" s="560"/>
    </row>
    <row r="19" spans="1:84" x14ac:dyDescent="0.35">
      <c r="A19" s="14" t="s">
        <v>42</v>
      </c>
      <c r="B19" s="14" t="s">
        <v>43</v>
      </c>
      <c r="C19" s="14" t="s">
        <v>44</v>
      </c>
      <c r="D19" s="83">
        <v>2008</v>
      </c>
      <c r="E19" s="147">
        <v>40.799999999999997</v>
      </c>
      <c r="F19" s="147">
        <v>47.4</v>
      </c>
      <c r="G19" s="147">
        <v>8.4</v>
      </c>
      <c r="H19" s="147">
        <v>88.2</v>
      </c>
      <c r="I19" s="20"/>
      <c r="J19" s="141">
        <f t="shared" si="2"/>
        <v>-40.799999999999997</v>
      </c>
      <c r="K19" s="21"/>
      <c r="L19" s="141">
        <f t="shared" si="0"/>
        <v>-47.4</v>
      </c>
      <c r="M19" s="22"/>
      <c r="N19" s="141">
        <f t="shared" si="1"/>
        <v>-8.4</v>
      </c>
      <c r="O19" s="23"/>
      <c r="P19" s="141">
        <f t="shared" si="3"/>
        <v>-88.2</v>
      </c>
      <c r="Q19" s="21"/>
      <c r="R19" s="141">
        <f t="shared" si="4"/>
        <v>-47.4</v>
      </c>
      <c r="S19" s="78"/>
      <c r="T19" s="176">
        <f t="shared" si="5"/>
        <v>-8.4</v>
      </c>
      <c r="U19" s="191"/>
      <c r="V19" s="192"/>
      <c r="W19" s="20"/>
      <c r="X19" s="21"/>
      <c r="Y19" s="22"/>
      <c r="Z19" s="23"/>
      <c r="AA19" s="21"/>
      <c r="AB19" s="22"/>
      <c r="AC19" s="224"/>
      <c r="AD19" s="286"/>
      <c r="AE19" s="287">
        <v>46.475000000000001</v>
      </c>
      <c r="AF19" s="288">
        <v>7.8</v>
      </c>
      <c r="AG19" s="277"/>
      <c r="AH19" s="287">
        <v>46.475000000000001</v>
      </c>
      <c r="AI19" s="292">
        <v>7.8</v>
      </c>
      <c r="AJ19" s="224"/>
      <c r="AK19" s="274"/>
      <c r="AL19" s="276"/>
      <c r="AM19" s="379"/>
      <c r="AN19" s="277"/>
      <c r="AO19" s="276"/>
      <c r="AP19" s="379"/>
      <c r="AQ19" s="276"/>
      <c r="AR19" s="418"/>
      <c r="AS19" s="78"/>
      <c r="AT19" s="447"/>
      <c r="AU19" s="276"/>
      <c r="AV19" s="379"/>
      <c r="AW19" s="277"/>
      <c r="AX19" s="276"/>
      <c r="AY19" s="379"/>
      <c r="AZ19" s="224"/>
      <c r="BA19" s="485">
        <v>39.840000000000003</v>
      </c>
      <c r="BB19" s="287">
        <v>46.784999999999997</v>
      </c>
      <c r="BC19" s="288">
        <v>8.6</v>
      </c>
      <c r="BD19" s="289">
        <v>86.625</v>
      </c>
      <c r="BE19" s="287">
        <v>47.19</v>
      </c>
      <c r="BF19" s="288">
        <v>8.6</v>
      </c>
      <c r="BG19" s="224"/>
      <c r="BH19" s="485">
        <v>40.119999999999997</v>
      </c>
      <c r="BI19" s="287">
        <v>45.85</v>
      </c>
      <c r="BJ19" s="288">
        <v>9.1999999999999993</v>
      </c>
      <c r="BK19" s="289">
        <v>85.97</v>
      </c>
      <c r="BL19" s="287">
        <v>48.55</v>
      </c>
      <c r="BM19" s="288">
        <v>9.1999999999999993</v>
      </c>
      <c r="BN19" s="494"/>
      <c r="BO19" s="485"/>
      <c r="BP19" s="287"/>
      <c r="BQ19" s="288"/>
      <c r="BR19" s="289"/>
      <c r="BS19" s="287"/>
      <c r="BT19" s="288"/>
      <c r="BU19" s="494"/>
      <c r="BV19" s="485"/>
      <c r="BW19" s="287"/>
      <c r="BX19" s="288"/>
      <c r="BY19" s="289"/>
      <c r="BZ19" s="287"/>
      <c r="CA19" s="288"/>
      <c r="CB19" s="494"/>
      <c r="CC19" s="179"/>
      <c r="CD19" s="554"/>
      <c r="CE19" s="567"/>
      <c r="CF19" s="560"/>
    </row>
    <row r="20" spans="1:84" x14ac:dyDescent="0.35">
      <c r="A20" s="14" t="s">
        <v>45</v>
      </c>
      <c r="B20" s="14" t="s">
        <v>46</v>
      </c>
      <c r="C20" s="14" t="s">
        <v>30</v>
      </c>
      <c r="D20" s="83">
        <v>2008</v>
      </c>
      <c r="E20" s="147">
        <v>40.799999999999997</v>
      </c>
      <c r="F20" s="147">
        <v>47.4</v>
      </c>
      <c r="G20" s="147">
        <v>8.4</v>
      </c>
      <c r="H20" s="147">
        <v>88.2</v>
      </c>
      <c r="I20" s="15">
        <v>41.435000000000002</v>
      </c>
      <c r="J20" s="141">
        <f t="shared" si="2"/>
        <v>0.63500000000000512</v>
      </c>
      <c r="K20" s="9">
        <v>45.96</v>
      </c>
      <c r="L20" s="141">
        <f t="shared" si="0"/>
        <v>-1.4399999999999977</v>
      </c>
      <c r="M20" s="17">
        <v>8.9</v>
      </c>
      <c r="N20" s="141">
        <f t="shared" si="1"/>
        <v>0.5</v>
      </c>
      <c r="O20" s="11">
        <v>87.394999999999996</v>
      </c>
      <c r="P20" s="141">
        <f t="shared" si="3"/>
        <v>-0.80500000000000682</v>
      </c>
      <c r="Q20" s="9">
        <v>46.59</v>
      </c>
      <c r="R20" s="141">
        <f t="shared" si="4"/>
        <v>-0.80999999999999517</v>
      </c>
      <c r="S20" s="24">
        <v>8.9</v>
      </c>
      <c r="T20" s="176">
        <f t="shared" si="5"/>
        <v>0.5</v>
      </c>
      <c r="U20" s="191"/>
      <c r="V20" s="192"/>
      <c r="W20" s="290">
        <v>39.770000000000003</v>
      </c>
      <c r="X20" s="291">
        <v>44.784999999999997</v>
      </c>
      <c r="Y20" s="292">
        <v>8.9</v>
      </c>
      <c r="Z20" s="293">
        <v>84.555000000000007</v>
      </c>
      <c r="AA20" s="291">
        <v>45.515000000000001</v>
      </c>
      <c r="AB20" s="292">
        <v>8.9</v>
      </c>
      <c r="AC20" s="224"/>
      <c r="AD20" s="286">
        <v>40.655000000000001</v>
      </c>
      <c r="AE20" s="287">
        <v>46.95</v>
      </c>
      <c r="AF20" s="288">
        <v>8.4</v>
      </c>
      <c r="AG20" s="289">
        <f>AD20+AE20</f>
        <v>87.605000000000004</v>
      </c>
      <c r="AH20" s="287">
        <v>47.085000000000001</v>
      </c>
      <c r="AI20" s="292">
        <v>8.4</v>
      </c>
      <c r="AJ20" s="224"/>
      <c r="AK20" s="274"/>
      <c r="AL20" s="276"/>
      <c r="AM20" s="379"/>
      <c r="AN20" s="277"/>
      <c r="AO20" s="276"/>
      <c r="AP20" s="379"/>
      <c r="AQ20" s="276"/>
      <c r="AR20" s="418"/>
      <c r="AS20" s="78"/>
      <c r="AT20" s="447"/>
      <c r="AU20" s="276"/>
      <c r="AV20" s="379"/>
      <c r="AW20" s="277"/>
      <c r="AX20" s="276"/>
      <c r="AY20" s="379"/>
      <c r="AZ20" s="224"/>
      <c r="BA20" s="485">
        <v>41.09</v>
      </c>
      <c r="BB20" s="287">
        <v>46.055</v>
      </c>
      <c r="BC20" s="288">
        <v>7.8</v>
      </c>
      <c r="BD20" s="289">
        <v>85.5</v>
      </c>
      <c r="BE20" s="287">
        <v>47.72</v>
      </c>
      <c r="BF20" s="288">
        <v>9.1</v>
      </c>
      <c r="BG20" s="224"/>
      <c r="BH20" s="485">
        <v>40.9</v>
      </c>
      <c r="BI20" s="287">
        <v>8.86</v>
      </c>
      <c r="BJ20" s="288">
        <v>2</v>
      </c>
      <c r="BK20" s="289">
        <v>49.76</v>
      </c>
      <c r="BL20" s="287"/>
      <c r="BM20" s="288"/>
      <c r="BN20" s="494"/>
      <c r="BO20" s="485"/>
      <c r="BP20" s="287"/>
      <c r="BQ20" s="288"/>
      <c r="BR20" s="289"/>
      <c r="BS20" s="287"/>
      <c r="BT20" s="288"/>
      <c r="BU20" s="494"/>
      <c r="BV20" s="485"/>
      <c r="BW20" s="287"/>
      <c r="BX20" s="288"/>
      <c r="BY20" s="289"/>
      <c r="BZ20" s="287"/>
      <c r="CA20" s="288"/>
      <c r="CB20" s="494"/>
      <c r="CC20" s="179"/>
      <c r="CD20" s="552"/>
      <c r="CE20" s="567"/>
      <c r="CF20" s="560"/>
    </row>
    <row r="21" spans="1:84" x14ac:dyDescent="0.35">
      <c r="A21" s="14" t="s">
        <v>47</v>
      </c>
      <c r="B21" s="14" t="s">
        <v>48</v>
      </c>
      <c r="C21" s="14" t="s">
        <v>14</v>
      </c>
      <c r="D21" s="83">
        <v>2008</v>
      </c>
      <c r="E21" s="147">
        <v>40.799999999999997</v>
      </c>
      <c r="F21" s="147">
        <v>47.4</v>
      </c>
      <c r="G21" s="147">
        <v>8.4</v>
      </c>
      <c r="H21" s="147">
        <v>88.2</v>
      </c>
      <c r="I21" s="8">
        <v>40.795000000000002</v>
      </c>
      <c r="J21" s="141">
        <f t="shared" si="2"/>
        <v>-4.9999999999954525E-3</v>
      </c>
      <c r="K21" s="9">
        <v>47.02</v>
      </c>
      <c r="L21" s="141">
        <f t="shared" si="0"/>
        <v>-0.37999999999999545</v>
      </c>
      <c r="M21" s="17">
        <v>8.6</v>
      </c>
      <c r="N21" s="141">
        <f t="shared" si="1"/>
        <v>0.19999999999999929</v>
      </c>
      <c r="O21" s="11">
        <v>87.814999999999998</v>
      </c>
      <c r="P21" s="141">
        <f t="shared" si="3"/>
        <v>-0.38500000000000512</v>
      </c>
      <c r="Q21" s="16">
        <v>47.71</v>
      </c>
      <c r="R21" s="141">
        <f t="shared" si="4"/>
        <v>0.31000000000000227</v>
      </c>
      <c r="S21" s="24">
        <v>8.6</v>
      </c>
      <c r="T21" s="176">
        <f t="shared" si="5"/>
        <v>0.19999999999999929</v>
      </c>
      <c r="U21" s="191"/>
      <c r="V21" s="192"/>
      <c r="W21" s="290">
        <v>39.99</v>
      </c>
      <c r="X21" s="291">
        <v>47.44</v>
      </c>
      <c r="Y21" s="292">
        <v>8.6</v>
      </c>
      <c r="Z21" s="293">
        <v>87.43</v>
      </c>
      <c r="AA21" s="291">
        <v>45.965000000000003</v>
      </c>
      <c r="AB21" s="292">
        <v>8.6</v>
      </c>
      <c r="AC21" s="224"/>
      <c r="AD21" s="286">
        <v>39.625</v>
      </c>
      <c r="AE21" s="287">
        <v>47.65</v>
      </c>
      <c r="AF21" s="288">
        <v>8.6</v>
      </c>
      <c r="AG21" s="289">
        <f>AD21+AE21</f>
        <v>87.275000000000006</v>
      </c>
      <c r="AH21" s="287">
        <v>46.424999999999997</v>
      </c>
      <c r="AI21" s="292">
        <v>8.6</v>
      </c>
      <c r="AJ21" s="224"/>
      <c r="AK21" s="274"/>
      <c r="AL21" s="276"/>
      <c r="AM21" s="379"/>
      <c r="AN21" s="277"/>
      <c r="AO21" s="276"/>
      <c r="AP21" s="379"/>
      <c r="AQ21" s="276"/>
      <c r="AR21" s="418"/>
      <c r="AS21" s="78"/>
      <c r="AT21" s="447"/>
      <c r="AU21" s="276"/>
      <c r="AV21" s="379"/>
      <c r="AW21" s="277"/>
      <c r="AX21" s="276"/>
      <c r="AY21" s="379"/>
      <c r="AZ21" s="224"/>
      <c r="BA21" s="478"/>
      <c r="BB21" s="479"/>
      <c r="BC21" s="480"/>
      <c r="BD21" s="481"/>
      <c r="BE21" s="479"/>
      <c r="BF21" s="480"/>
      <c r="BG21" s="224"/>
      <c r="BH21" s="485">
        <v>39.799999999999997</v>
      </c>
      <c r="BI21" s="287">
        <v>47.18</v>
      </c>
      <c r="BJ21" s="288">
        <v>8.9</v>
      </c>
      <c r="BK21" s="289">
        <v>86.98</v>
      </c>
      <c r="BL21" s="287">
        <v>47.35</v>
      </c>
      <c r="BM21" s="288">
        <v>8.9</v>
      </c>
      <c r="BN21" s="494"/>
      <c r="BO21" s="485"/>
      <c r="BP21" s="287"/>
      <c r="BQ21" s="288"/>
      <c r="BR21" s="289"/>
      <c r="BS21" s="287"/>
      <c r="BT21" s="288"/>
      <c r="BU21" s="494"/>
      <c r="BV21" s="485"/>
      <c r="BW21" s="287"/>
      <c r="BX21" s="288"/>
      <c r="BY21" s="289"/>
      <c r="BZ21" s="287"/>
      <c r="CA21" s="288"/>
      <c r="CB21" s="494"/>
      <c r="CC21" s="179"/>
      <c r="CD21" s="554"/>
      <c r="CE21" s="567"/>
      <c r="CF21" s="560"/>
    </row>
    <row r="22" spans="1:84" x14ac:dyDescent="0.35">
      <c r="A22" s="14" t="s">
        <v>49</v>
      </c>
      <c r="B22" s="14" t="s">
        <v>50</v>
      </c>
      <c r="C22" s="14" t="s">
        <v>51</v>
      </c>
      <c r="D22" s="83">
        <v>2008</v>
      </c>
      <c r="E22" s="147">
        <v>40.799999999999997</v>
      </c>
      <c r="F22" s="147">
        <v>47.4</v>
      </c>
      <c r="G22" s="147">
        <v>8.4</v>
      </c>
      <c r="H22" s="147">
        <v>88.2</v>
      </c>
      <c r="I22" s="20"/>
      <c r="J22" s="141">
        <f t="shared" si="2"/>
        <v>-40.799999999999997</v>
      </c>
      <c r="K22" s="21"/>
      <c r="L22" s="141">
        <f t="shared" si="0"/>
        <v>-47.4</v>
      </c>
      <c r="M22" s="22"/>
      <c r="N22" s="141">
        <f t="shared" si="1"/>
        <v>-8.4</v>
      </c>
      <c r="O22" s="23"/>
      <c r="P22" s="141">
        <f t="shared" si="3"/>
        <v>-88.2</v>
      </c>
      <c r="Q22" s="21"/>
      <c r="R22" s="141">
        <f t="shared" si="4"/>
        <v>-47.4</v>
      </c>
      <c r="S22" s="78"/>
      <c r="T22" s="176">
        <f t="shared" si="5"/>
        <v>-8.4</v>
      </c>
      <c r="U22" s="191"/>
      <c r="V22" s="192"/>
      <c r="W22" s="290">
        <v>40.015000000000001</v>
      </c>
      <c r="X22" s="291">
        <v>8.9649999999999999</v>
      </c>
      <c r="Y22" s="292">
        <v>2</v>
      </c>
      <c r="Z22" s="293">
        <v>48.98</v>
      </c>
      <c r="AA22" s="291"/>
      <c r="AB22" s="292"/>
      <c r="AC22" s="224"/>
      <c r="AD22" s="286">
        <v>38.064999999999998</v>
      </c>
      <c r="AE22" s="287">
        <v>41.98</v>
      </c>
      <c r="AF22" s="288">
        <v>6.2</v>
      </c>
      <c r="AG22" s="289">
        <f>AD22+AE22</f>
        <v>80.044999999999987</v>
      </c>
      <c r="AH22" s="287">
        <v>42.84</v>
      </c>
      <c r="AI22" s="292">
        <v>5.2</v>
      </c>
      <c r="AJ22" s="224"/>
      <c r="AK22" s="274"/>
      <c r="AL22" s="276"/>
      <c r="AM22" s="379"/>
      <c r="AN22" s="277"/>
      <c r="AO22" s="276"/>
      <c r="AP22" s="379"/>
      <c r="AQ22" s="276"/>
      <c r="AR22" s="418"/>
      <c r="AS22" s="78"/>
      <c r="AT22" s="447"/>
      <c r="AU22" s="276"/>
      <c r="AV22" s="379"/>
      <c r="AW22" s="277"/>
      <c r="AX22" s="276"/>
      <c r="AY22" s="379"/>
      <c r="AZ22" s="224"/>
      <c r="BA22" s="478"/>
      <c r="BB22" s="479"/>
      <c r="BC22" s="480"/>
      <c r="BD22" s="481"/>
      <c r="BE22" s="479"/>
      <c r="BF22" s="533"/>
      <c r="BG22" s="224"/>
      <c r="BH22" s="534"/>
      <c r="BI22" s="535"/>
      <c r="BJ22" s="533"/>
      <c r="BK22" s="536"/>
      <c r="BL22" s="535"/>
      <c r="BM22" s="533"/>
      <c r="BN22" s="494"/>
      <c r="BO22" s="485"/>
      <c r="BP22" s="287"/>
      <c r="BQ22" s="288"/>
      <c r="BR22" s="289"/>
      <c r="BS22" s="287"/>
      <c r="BT22" s="288"/>
      <c r="BU22" s="494"/>
      <c r="BV22" s="485"/>
      <c r="BW22" s="287"/>
      <c r="BX22" s="288"/>
      <c r="BY22" s="289"/>
      <c r="BZ22" s="287"/>
      <c r="CA22" s="288"/>
      <c r="CB22" s="494"/>
      <c r="CC22" s="180"/>
      <c r="CD22" s="553"/>
      <c r="CE22" s="567"/>
      <c r="CF22" s="560"/>
    </row>
    <row r="23" spans="1:84" x14ac:dyDescent="0.35">
      <c r="A23" s="14" t="s">
        <v>52</v>
      </c>
      <c r="B23" s="14" t="s">
        <v>53</v>
      </c>
      <c r="C23" s="14" t="s">
        <v>30</v>
      </c>
      <c r="D23" s="83">
        <v>2008</v>
      </c>
      <c r="E23" s="147">
        <v>40.799999999999997</v>
      </c>
      <c r="F23" s="147">
        <v>47.4</v>
      </c>
      <c r="G23" s="147">
        <v>8.4</v>
      </c>
      <c r="H23" s="147">
        <v>88.2</v>
      </c>
      <c r="I23" s="15">
        <v>41.305</v>
      </c>
      <c r="J23" s="141">
        <f t="shared" si="2"/>
        <v>0.50500000000000256</v>
      </c>
      <c r="K23" s="16">
        <v>48.505000000000003</v>
      </c>
      <c r="L23" s="141">
        <f t="shared" si="0"/>
        <v>1.105000000000004</v>
      </c>
      <c r="M23" s="17">
        <v>9.6999999999999993</v>
      </c>
      <c r="N23" s="141">
        <f t="shared" si="1"/>
        <v>1.2999999999999989</v>
      </c>
      <c r="O23" s="18">
        <v>89.81</v>
      </c>
      <c r="P23" s="141">
        <f t="shared" si="3"/>
        <v>1.6099999999999994</v>
      </c>
      <c r="Q23" s="16">
        <v>48.36</v>
      </c>
      <c r="R23" s="141">
        <f t="shared" si="4"/>
        <v>0.96000000000000085</v>
      </c>
      <c r="S23" s="24">
        <v>9.6999999999999993</v>
      </c>
      <c r="T23" s="176">
        <f t="shared" si="5"/>
        <v>1.2999999999999989</v>
      </c>
      <c r="U23" s="191"/>
      <c r="V23" s="192"/>
      <c r="W23" s="290">
        <v>41.825000000000003</v>
      </c>
      <c r="X23" s="291">
        <v>47.695</v>
      </c>
      <c r="Y23" s="292">
        <v>9.6999999999999993</v>
      </c>
      <c r="Z23" s="293">
        <v>89.52</v>
      </c>
      <c r="AA23" s="291">
        <v>14.725</v>
      </c>
      <c r="AB23" s="292">
        <v>3.4</v>
      </c>
      <c r="AC23" s="224"/>
      <c r="AD23" s="286">
        <v>29.234999999999999</v>
      </c>
      <c r="AE23" s="287">
        <v>46.814999999999998</v>
      </c>
      <c r="AF23" s="288">
        <v>8.1999999999999993</v>
      </c>
      <c r="AG23" s="289">
        <f>AD23+AE23</f>
        <v>76.05</v>
      </c>
      <c r="AH23" s="287">
        <v>47.05</v>
      </c>
      <c r="AI23" s="292">
        <v>8.1999999999999993</v>
      </c>
      <c r="AJ23" s="224"/>
      <c r="AK23" s="274"/>
      <c r="AL23" s="276"/>
      <c r="AM23" s="379"/>
      <c r="AN23" s="277"/>
      <c r="AO23" s="276"/>
      <c r="AP23" s="379"/>
      <c r="AQ23" s="276"/>
      <c r="AR23" s="418"/>
      <c r="AS23" s="78"/>
      <c r="AT23" s="447"/>
      <c r="AU23" s="276"/>
      <c r="AV23" s="379"/>
      <c r="AW23" s="277"/>
      <c r="AX23" s="276"/>
      <c r="AY23" s="379"/>
      <c r="AZ23" s="224"/>
      <c r="BA23" s="485">
        <v>41.805</v>
      </c>
      <c r="BB23" s="287">
        <v>47.325000000000003</v>
      </c>
      <c r="BC23" s="288">
        <v>9.6999999999999993</v>
      </c>
      <c r="BD23" s="289">
        <v>89.13</v>
      </c>
      <c r="BE23" s="287">
        <v>48.77</v>
      </c>
      <c r="BF23" s="288">
        <v>9.6999999999999993</v>
      </c>
      <c r="BG23" s="224"/>
      <c r="BH23" s="485">
        <v>42.13</v>
      </c>
      <c r="BI23" s="287">
        <v>48.89</v>
      </c>
      <c r="BJ23" s="288">
        <v>9.6999999999999993</v>
      </c>
      <c r="BK23" s="289">
        <v>91.02</v>
      </c>
      <c r="BL23" s="287">
        <v>49.28</v>
      </c>
      <c r="BM23" s="288">
        <v>9.6999999999999993</v>
      </c>
      <c r="BN23" s="494"/>
      <c r="BO23" s="485"/>
      <c r="BP23" s="287"/>
      <c r="BQ23" s="288"/>
      <c r="BR23" s="289"/>
      <c r="BS23" s="287"/>
      <c r="BT23" s="288"/>
      <c r="BU23" s="494"/>
      <c r="BV23" s="485"/>
      <c r="BW23" s="287"/>
      <c r="BX23" s="288"/>
      <c r="BY23" s="289"/>
      <c r="BZ23" s="287"/>
      <c r="CA23" s="288"/>
      <c r="CB23" s="494"/>
      <c r="CC23" s="182"/>
      <c r="CD23" s="555"/>
      <c r="CE23" s="567">
        <v>97.275000000000006</v>
      </c>
      <c r="CF23" s="560">
        <v>98.17</v>
      </c>
    </row>
    <row r="24" spans="1:84" x14ac:dyDescent="0.35">
      <c r="A24" s="14" t="s">
        <v>54</v>
      </c>
      <c r="B24" s="14" t="s">
        <v>55</v>
      </c>
      <c r="C24" s="14" t="s">
        <v>25</v>
      </c>
      <c r="D24" s="83">
        <v>2008</v>
      </c>
      <c r="E24" s="147">
        <v>40.799999999999997</v>
      </c>
      <c r="F24" s="147">
        <v>47.4</v>
      </c>
      <c r="G24" s="147">
        <v>8.4</v>
      </c>
      <c r="H24" s="147">
        <v>88.2</v>
      </c>
      <c r="I24" s="8">
        <v>37.020000000000003</v>
      </c>
      <c r="J24" s="141">
        <f t="shared" si="2"/>
        <v>-3.779999999999994</v>
      </c>
      <c r="K24" s="9">
        <v>44.79</v>
      </c>
      <c r="L24" s="141">
        <f t="shared" si="0"/>
        <v>-2.6099999999999994</v>
      </c>
      <c r="M24" s="10">
        <v>7.1</v>
      </c>
      <c r="N24" s="141">
        <f t="shared" si="1"/>
        <v>-1.3000000000000007</v>
      </c>
      <c r="O24" s="11">
        <v>81.81</v>
      </c>
      <c r="P24" s="141">
        <f t="shared" si="3"/>
        <v>-6.3900000000000006</v>
      </c>
      <c r="Q24" s="9"/>
      <c r="R24" s="141">
        <f t="shared" si="4"/>
        <v>-47.4</v>
      </c>
      <c r="S24" s="25"/>
      <c r="T24" s="176">
        <f t="shared" si="5"/>
        <v>-8.4</v>
      </c>
      <c r="U24" s="191"/>
      <c r="V24" s="192"/>
      <c r="W24" s="290">
        <v>32.78</v>
      </c>
      <c r="X24" s="291">
        <v>44.55</v>
      </c>
      <c r="Y24" s="292">
        <v>7.1</v>
      </c>
      <c r="Z24" s="293">
        <v>77.33</v>
      </c>
      <c r="AA24" s="291"/>
      <c r="AB24" s="292"/>
      <c r="AC24" s="224"/>
      <c r="AD24" s="274"/>
      <c r="AE24" s="21"/>
      <c r="AF24" s="379"/>
      <c r="AG24" s="23"/>
      <c r="AH24" s="276"/>
      <c r="AI24" s="22"/>
      <c r="AJ24" s="224"/>
      <c r="AK24" s="274"/>
      <c r="AL24" s="276"/>
      <c r="AM24" s="379"/>
      <c r="AN24" s="277"/>
      <c r="AO24" s="276"/>
      <c r="AP24" s="379"/>
      <c r="AQ24" s="276"/>
      <c r="AR24" s="418"/>
      <c r="AS24" s="78"/>
      <c r="AT24" s="447"/>
      <c r="AU24" s="276"/>
      <c r="AV24" s="379"/>
      <c r="AW24" s="277"/>
      <c r="AX24" s="276"/>
      <c r="AY24" s="379"/>
      <c r="AZ24" s="224"/>
      <c r="BA24" s="478"/>
      <c r="BB24" s="479"/>
      <c r="BC24" s="480"/>
      <c r="BD24" s="481"/>
      <c r="BE24" s="479"/>
      <c r="BF24" s="480"/>
      <c r="BG24" s="224"/>
      <c r="BH24" s="485">
        <v>37.5</v>
      </c>
      <c r="BI24" s="287">
        <v>44.77</v>
      </c>
      <c r="BJ24" s="288">
        <v>7.5</v>
      </c>
      <c r="BK24" s="289">
        <v>82.27</v>
      </c>
      <c r="BL24" s="287">
        <v>44.07</v>
      </c>
      <c r="BM24" s="288">
        <v>7.5</v>
      </c>
      <c r="BN24" s="494"/>
      <c r="BO24" s="485"/>
      <c r="BP24" s="287"/>
      <c r="BQ24" s="288"/>
      <c r="BR24" s="289"/>
      <c r="BS24" s="287"/>
      <c r="BT24" s="288"/>
      <c r="BU24" s="494"/>
      <c r="BV24" s="485"/>
      <c r="BW24" s="287"/>
      <c r="BX24" s="288"/>
      <c r="BY24" s="289"/>
      <c r="BZ24" s="287"/>
      <c r="CA24" s="288"/>
      <c r="CB24" s="494"/>
      <c r="CC24" s="180"/>
      <c r="CD24" s="553"/>
      <c r="CE24" s="566"/>
      <c r="CF24" s="560"/>
    </row>
    <row r="25" spans="1:84" ht="15" thickBot="1" x14ac:dyDescent="0.4">
      <c r="A25" s="14" t="s">
        <v>195</v>
      </c>
      <c r="B25" s="14" t="s">
        <v>196</v>
      </c>
      <c r="C25" s="14" t="s">
        <v>14</v>
      </c>
      <c r="D25" s="83">
        <v>2008</v>
      </c>
      <c r="E25" s="147">
        <v>40.799999999999997</v>
      </c>
      <c r="F25" s="147">
        <v>47.4</v>
      </c>
      <c r="G25" s="147">
        <v>8.4</v>
      </c>
      <c r="H25" s="147">
        <v>88.2</v>
      </c>
      <c r="I25" s="20"/>
      <c r="J25" s="380"/>
      <c r="K25" s="21"/>
      <c r="L25" s="380"/>
      <c r="M25" s="22"/>
      <c r="N25" s="380"/>
      <c r="O25" s="23"/>
      <c r="P25" s="380"/>
      <c r="Q25" s="21"/>
      <c r="R25" s="380"/>
      <c r="S25" s="78"/>
      <c r="T25" s="176">
        <f>S25-G25</f>
        <v>-8.4</v>
      </c>
      <c r="U25" s="191"/>
      <c r="V25" s="192"/>
      <c r="W25" s="20"/>
      <c r="X25" s="21"/>
      <c r="Y25" s="22"/>
      <c r="Z25" s="23"/>
      <c r="AA25" s="21"/>
      <c r="AB25" s="22"/>
      <c r="AC25" s="224"/>
      <c r="AD25" s="286">
        <v>38.945</v>
      </c>
      <c r="AE25" s="287">
        <v>43.67</v>
      </c>
      <c r="AF25" s="288">
        <v>6.8</v>
      </c>
      <c r="AG25" s="289">
        <f>AD25+AE25</f>
        <v>82.615000000000009</v>
      </c>
      <c r="AH25" s="287">
        <v>43.484999999999999</v>
      </c>
      <c r="AI25" s="292">
        <v>6.8</v>
      </c>
      <c r="AJ25" s="224"/>
      <c r="AK25" s="274"/>
      <c r="AL25" s="276"/>
      <c r="AM25" s="379"/>
      <c r="AN25" s="277"/>
      <c r="AO25" s="276"/>
      <c r="AP25" s="379"/>
      <c r="AQ25" s="276"/>
      <c r="AR25" s="418"/>
      <c r="AS25" s="78"/>
      <c r="AT25" s="447"/>
      <c r="AU25" s="276"/>
      <c r="AV25" s="379"/>
      <c r="AW25" s="277"/>
      <c r="AX25" s="276"/>
      <c r="AY25" s="379"/>
      <c r="AZ25" s="224"/>
      <c r="BA25" s="464">
        <v>38.914999999999999</v>
      </c>
      <c r="BB25" s="465">
        <v>43.064999999999998</v>
      </c>
      <c r="BC25" s="466">
        <v>7.5</v>
      </c>
      <c r="BD25" s="467">
        <v>81.98</v>
      </c>
      <c r="BE25" s="465"/>
      <c r="BF25" s="466"/>
      <c r="BG25" s="224"/>
      <c r="BH25" s="485">
        <v>37.020000000000003</v>
      </c>
      <c r="BI25" s="287">
        <v>44.06</v>
      </c>
      <c r="BJ25" s="288">
        <v>7.5</v>
      </c>
      <c r="BK25" s="289">
        <v>81.08</v>
      </c>
      <c r="BL25" s="287">
        <v>43.35</v>
      </c>
      <c r="BM25" s="288">
        <v>7.5</v>
      </c>
      <c r="BN25" s="494"/>
      <c r="BO25" s="485"/>
      <c r="BP25" s="287"/>
      <c r="BQ25" s="288"/>
      <c r="BR25" s="289"/>
      <c r="BS25" s="287"/>
      <c r="BT25" s="288"/>
      <c r="BU25" s="494"/>
      <c r="BV25" s="485"/>
      <c r="BW25" s="287"/>
      <c r="BX25" s="288"/>
      <c r="BY25" s="289"/>
      <c r="BZ25" s="287"/>
      <c r="CA25" s="288"/>
      <c r="CB25" s="494"/>
      <c r="CC25" s="180"/>
      <c r="CD25" s="553"/>
      <c r="CE25" s="566"/>
      <c r="CF25" s="561"/>
    </row>
    <row r="26" spans="1:84" x14ac:dyDescent="0.35">
      <c r="A26" s="26" t="s">
        <v>56</v>
      </c>
      <c r="B26" s="26" t="s">
        <v>57</v>
      </c>
      <c r="C26" s="26" t="s">
        <v>58</v>
      </c>
      <c r="D26" s="84">
        <v>2007</v>
      </c>
      <c r="E26" s="147">
        <v>41.2</v>
      </c>
      <c r="F26" s="152">
        <v>48</v>
      </c>
      <c r="G26" s="152">
        <v>8.8000000000000007</v>
      </c>
      <c r="H26" s="152">
        <v>89.2</v>
      </c>
      <c r="I26" s="27">
        <v>41.414999999999999</v>
      </c>
      <c r="J26" s="141">
        <f t="shared" si="2"/>
        <v>0.21499999999999631</v>
      </c>
      <c r="K26" s="28">
        <v>20.585000000000001</v>
      </c>
      <c r="L26" s="141">
        <f t="shared" si="0"/>
        <v>-27.414999999999999</v>
      </c>
      <c r="M26" s="29">
        <v>4.5999999999999996</v>
      </c>
      <c r="N26" s="141">
        <f t="shared" si="1"/>
        <v>-4.2000000000000011</v>
      </c>
      <c r="O26" s="30">
        <v>62</v>
      </c>
      <c r="P26" s="141">
        <f t="shared" si="3"/>
        <v>-27.200000000000003</v>
      </c>
      <c r="Q26" s="28"/>
      <c r="R26" s="141">
        <f t="shared" si="4"/>
        <v>-48</v>
      </c>
      <c r="S26" s="79"/>
      <c r="T26" s="176">
        <f t="shared" si="5"/>
        <v>-8.8000000000000007</v>
      </c>
      <c r="U26" s="191"/>
      <c r="V26" s="192"/>
      <c r="W26" s="381"/>
      <c r="X26" s="382"/>
      <c r="Y26" s="383"/>
      <c r="Z26" s="384"/>
      <c r="AA26" s="382"/>
      <c r="AB26" s="383"/>
      <c r="AC26" s="224"/>
      <c r="AD26" s="355"/>
      <c r="AE26" s="356"/>
      <c r="AF26" s="372"/>
      <c r="AG26" s="373"/>
      <c r="AH26" s="356"/>
      <c r="AI26" s="372"/>
      <c r="AJ26" s="224"/>
      <c r="AK26" s="274"/>
      <c r="AL26" s="276"/>
      <c r="AM26" s="379"/>
      <c r="AN26" s="277"/>
      <c r="AO26" s="276"/>
      <c r="AP26" s="379"/>
      <c r="AQ26" s="276"/>
      <c r="AR26" s="418"/>
      <c r="AS26" s="78"/>
      <c r="AT26" s="447"/>
      <c r="AU26" s="276"/>
      <c r="AV26" s="379"/>
      <c r="AW26" s="277"/>
      <c r="AX26" s="276"/>
      <c r="AY26" s="379"/>
      <c r="AZ26" s="224"/>
      <c r="BA26" s="478"/>
      <c r="BB26" s="479"/>
      <c r="BC26" s="480"/>
      <c r="BD26" s="481"/>
      <c r="BE26" s="479"/>
      <c r="BF26" s="480"/>
      <c r="BG26" s="224"/>
      <c r="BH26" s="485"/>
      <c r="BI26" s="287"/>
      <c r="BJ26" s="288"/>
      <c r="BK26" s="289"/>
      <c r="BL26" s="287"/>
      <c r="BM26" s="288"/>
      <c r="BN26" s="494"/>
      <c r="BO26" s="485"/>
      <c r="BP26" s="287"/>
      <c r="BQ26" s="288"/>
      <c r="BR26" s="289"/>
      <c r="BS26" s="287"/>
      <c r="BT26" s="288"/>
      <c r="BU26" s="494"/>
      <c r="BV26" s="485"/>
      <c r="BW26" s="287"/>
      <c r="BX26" s="288"/>
      <c r="BY26" s="289"/>
      <c r="BZ26" s="287"/>
      <c r="CA26" s="288"/>
      <c r="CB26" s="494"/>
      <c r="CC26" s="183"/>
      <c r="CD26" s="556"/>
      <c r="CE26" s="566"/>
      <c r="CF26" s="562"/>
    </row>
    <row r="27" spans="1:84" x14ac:dyDescent="0.35">
      <c r="A27" s="26" t="s">
        <v>59</v>
      </c>
      <c r="B27" s="26" t="s">
        <v>18</v>
      </c>
      <c r="C27" s="26" t="s">
        <v>60</v>
      </c>
      <c r="D27" s="84">
        <v>2007</v>
      </c>
      <c r="E27" s="147">
        <v>41.2</v>
      </c>
      <c r="F27" s="152">
        <v>48</v>
      </c>
      <c r="G27" s="152">
        <v>8.8000000000000007</v>
      </c>
      <c r="H27" s="152">
        <v>89.2</v>
      </c>
      <c r="I27" s="31">
        <v>42.414999999999999</v>
      </c>
      <c r="J27" s="141">
        <f t="shared" si="2"/>
        <v>1.2149999999999963</v>
      </c>
      <c r="K27" s="32">
        <v>51.585000000000001</v>
      </c>
      <c r="L27" s="141">
        <f t="shared" si="0"/>
        <v>3.5850000000000009</v>
      </c>
      <c r="M27" s="33">
        <v>11.3</v>
      </c>
      <c r="N27" s="141">
        <f t="shared" si="1"/>
        <v>2.5</v>
      </c>
      <c r="O27" s="34">
        <v>94</v>
      </c>
      <c r="P27" s="141">
        <f t="shared" si="3"/>
        <v>4.7999999999999972</v>
      </c>
      <c r="Q27" s="35">
        <v>51.826000000000001</v>
      </c>
      <c r="R27" s="141">
        <f t="shared" si="4"/>
        <v>3.8260000000000005</v>
      </c>
      <c r="S27" s="80">
        <v>11.3</v>
      </c>
      <c r="T27" s="176">
        <f t="shared" si="5"/>
        <v>2.5</v>
      </c>
      <c r="U27" s="191"/>
      <c r="V27" s="192"/>
      <c r="W27" s="294">
        <v>43.46</v>
      </c>
      <c r="X27" s="295">
        <v>46.895000000000003</v>
      </c>
      <c r="Y27" s="296">
        <v>10.4</v>
      </c>
      <c r="Z27" s="297">
        <v>90.355000000000004</v>
      </c>
      <c r="AA27" s="295">
        <v>48.66</v>
      </c>
      <c r="AB27" s="296">
        <v>11.9</v>
      </c>
      <c r="AC27" s="224"/>
      <c r="AD27" s="355"/>
      <c r="AE27" s="356"/>
      <c r="AF27" s="372"/>
      <c r="AG27" s="373"/>
      <c r="AH27" s="356"/>
      <c r="AI27" s="372"/>
      <c r="AJ27" s="224"/>
      <c r="AK27" s="286">
        <v>43.49</v>
      </c>
      <c r="AL27" s="287">
        <v>51.59</v>
      </c>
      <c r="AM27" s="288">
        <v>11.7</v>
      </c>
      <c r="AN27" s="289">
        <v>95.08</v>
      </c>
      <c r="AO27" s="287">
        <v>49.63</v>
      </c>
      <c r="AP27" s="288">
        <v>11.7</v>
      </c>
      <c r="AQ27" s="287">
        <v>51.17</v>
      </c>
      <c r="AR27" s="419">
        <v>11.7</v>
      </c>
      <c r="AS27" s="287">
        <v>51.41</v>
      </c>
      <c r="AT27" s="447"/>
      <c r="AU27" s="276"/>
      <c r="AV27" s="379"/>
      <c r="AW27" s="277"/>
      <c r="AX27" s="276"/>
      <c r="AY27" s="379"/>
      <c r="AZ27" s="224"/>
      <c r="BA27" s="482">
        <v>42.585000000000001</v>
      </c>
      <c r="BB27" s="168">
        <v>49.14</v>
      </c>
      <c r="BC27" s="483">
        <v>11.7</v>
      </c>
      <c r="BD27" s="169">
        <v>91.724999999999994</v>
      </c>
      <c r="BE27" s="168">
        <v>50.77</v>
      </c>
      <c r="BF27" s="483">
        <v>11.7</v>
      </c>
      <c r="BG27" s="224"/>
      <c r="BH27" s="485"/>
      <c r="BI27" s="287"/>
      <c r="BJ27" s="288"/>
      <c r="BK27" s="289"/>
      <c r="BL27" s="287"/>
      <c r="BM27" s="288"/>
      <c r="BN27" s="494"/>
      <c r="BO27" s="485"/>
      <c r="BP27" s="287"/>
      <c r="BQ27" s="288"/>
      <c r="BR27" s="289"/>
      <c r="BS27" s="287"/>
      <c r="BT27" s="288"/>
      <c r="BU27" s="494"/>
      <c r="BV27" s="485"/>
      <c r="BW27" s="287"/>
      <c r="BX27" s="288"/>
      <c r="BY27" s="289"/>
      <c r="BZ27" s="287"/>
      <c r="CA27" s="288"/>
      <c r="CB27" s="494"/>
      <c r="CC27" s="184"/>
      <c r="CD27" s="557"/>
      <c r="CE27" s="567">
        <f>Q27+AL27</f>
        <v>103.416</v>
      </c>
      <c r="CF27" s="563"/>
    </row>
    <row r="28" spans="1:84" x14ac:dyDescent="0.35">
      <c r="A28" s="26" t="s">
        <v>180</v>
      </c>
      <c r="B28" s="26" t="s">
        <v>61</v>
      </c>
      <c r="C28" s="26" t="s">
        <v>62</v>
      </c>
      <c r="D28" s="84">
        <v>2007</v>
      </c>
      <c r="E28" s="147">
        <v>41.2</v>
      </c>
      <c r="F28" s="152">
        <v>48</v>
      </c>
      <c r="G28" s="152">
        <v>8.8000000000000007</v>
      </c>
      <c r="H28" s="152">
        <v>89.2</v>
      </c>
      <c r="I28" s="36">
        <v>41.09</v>
      </c>
      <c r="J28" s="141">
        <f t="shared" si="2"/>
        <v>-0.10999999999999943</v>
      </c>
      <c r="K28" s="28">
        <v>42.435000000000002</v>
      </c>
      <c r="L28" s="141">
        <f t="shared" si="0"/>
        <v>-5.5649999999999977</v>
      </c>
      <c r="M28" s="37">
        <v>7.9</v>
      </c>
      <c r="N28" s="141">
        <f t="shared" si="1"/>
        <v>-0.90000000000000036</v>
      </c>
      <c r="O28" s="30">
        <v>83.525000000000006</v>
      </c>
      <c r="P28" s="141">
        <f t="shared" si="3"/>
        <v>-5.6749999999999972</v>
      </c>
      <c r="Q28" s="28"/>
      <c r="R28" s="141">
        <f t="shared" si="4"/>
        <v>-48</v>
      </c>
      <c r="S28" s="79"/>
      <c r="T28" s="176">
        <f t="shared" si="5"/>
        <v>-8.8000000000000007</v>
      </c>
      <c r="U28" s="191"/>
      <c r="V28" s="192"/>
      <c r="W28" s="294">
        <v>41.2</v>
      </c>
      <c r="X28" s="295">
        <v>48.62</v>
      </c>
      <c r="Y28" s="296">
        <v>9.3000000000000007</v>
      </c>
      <c r="Z28" s="297">
        <v>89.82</v>
      </c>
      <c r="AA28" s="295">
        <v>46.73</v>
      </c>
      <c r="AB28" s="296">
        <v>9.1</v>
      </c>
      <c r="AC28" s="224"/>
      <c r="AD28" s="355"/>
      <c r="AE28" s="356"/>
      <c r="AF28" s="372"/>
      <c r="AG28" s="373"/>
      <c r="AH28" s="356"/>
      <c r="AI28" s="372"/>
      <c r="AJ28" s="224"/>
      <c r="AK28" s="274"/>
      <c r="AL28" s="276"/>
      <c r="AM28" s="379"/>
      <c r="AN28" s="277"/>
      <c r="AO28" s="276"/>
      <c r="AP28" s="379"/>
      <c r="AQ28" s="276"/>
      <c r="AR28" s="418"/>
      <c r="AS28" s="23"/>
      <c r="AT28" s="447"/>
      <c r="AU28" s="276"/>
      <c r="AV28" s="379"/>
      <c r="AW28" s="277"/>
      <c r="AX28" s="276"/>
      <c r="AY28" s="379"/>
      <c r="AZ28" s="224"/>
      <c r="BA28" s="482">
        <v>41.625</v>
      </c>
      <c r="BB28" s="168">
        <v>48.704999999999998</v>
      </c>
      <c r="BC28" s="483">
        <v>9.1</v>
      </c>
      <c r="BD28" s="169">
        <v>90.33</v>
      </c>
      <c r="BE28" s="287">
        <v>16.260000000000002</v>
      </c>
      <c r="BF28" s="288"/>
      <c r="BG28" s="224"/>
      <c r="BH28" s="485"/>
      <c r="BI28" s="287"/>
      <c r="BJ28" s="288"/>
      <c r="BK28" s="289"/>
      <c r="BL28" s="287"/>
      <c r="BM28" s="288"/>
      <c r="BN28" s="494"/>
      <c r="BO28" s="485"/>
      <c r="BP28" s="287"/>
      <c r="BQ28" s="288"/>
      <c r="BR28" s="289"/>
      <c r="BS28" s="287"/>
      <c r="BT28" s="288"/>
      <c r="BU28" s="494"/>
      <c r="BV28" s="485"/>
      <c r="BW28" s="287"/>
      <c r="BX28" s="288"/>
      <c r="BY28" s="289"/>
      <c r="BZ28" s="287"/>
      <c r="CA28" s="288"/>
      <c r="CB28" s="494"/>
      <c r="CC28" s="184"/>
      <c r="CD28" s="557"/>
      <c r="CE28" s="566">
        <v>97.325000000000003</v>
      </c>
      <c r="CF28" s="563"/>
    </row>
    <row r="29" spans="1:84" x14ac:dyDescent="0.35">
      <c r="A29" s="26" t="s">
        <v>63</v>
      </c>
      <c r="B29" s="26" t="s">
        <v>64</v>
      </c>
      <c r="C29" s="26" t="s">
        <v>65</v>
      </c>
      <c r="D29" s="84">
        <v>2007</v>
      </c>
      <c r="E29" s="147">
        <v>41.2</v>
      </c>
      <c r="F29" s="152">
        <v>48</v>
      </c>
      <c r="G29" s="152">
        <v>8.8000000000000007</v>
      </c>
      <c r="H29" s="152">
        <v>89.2</v>
      </c>
      <c r="I29" s="36">
        <v>40.369999999999997</v>
      </c>
      <c r="J29" s="141">
        <f t="shared" si="2"/>
        <v>-0.8300000000000054</v>
      </c>
      <c r="K29" s="28">
        <v>46.825000000000003</v>
      </c>
      <c r="L29" s="141">
        <f t="shared" si="0"/>
        <v>-1.1749999999999972</v>
      </c>
      <c r="M29" s="37">
        <v>8</v>
      </c>
      <c r="N29" s="141">
        <f t="shared" si="1"/>
        <v>-0.80000000000000071</v>
      </c>
      <c r="O29" s="30">
        <v>87.194999999999993</v>
      </c>
      <c r="P29" s="141">
        <f t="shared" si="3"/>
        <v>-2.0050000000000097</v>
      </c>
      <c r="Q29" s="28">
        <v>46.865000000000002</v>
      </c>
      <c r="R29" s="141">
        <f t="shared" si="4"/>
        <v>-1.134999999999998</v>
      </c>
      <c r="S29" s="79">
        <v>8</v>
      </c>
      <c r="T29" s="176">
        <f t="shared" si="5"/>
        <v>-0.80000000000000071</v>
      </c>
      <c r="U29" s="191"/>
      <c r="V29" s="192"/>
      <c r="W29" s="381"/>
      <c r="X29" s="382"/>
      <c r="Y29" s="383"/>
      <c r="Z29" s="384"/>
      <c r="AA29" s="382"/>
      <c r="AB29" s="383"/>
      <c r="AC29" s="224"/>
      <c r="AD29" s="355"/>
      <c r="AE29" s="356"/>
      <c r="AF29" s="372"/>
      <c r="AG29" s="373"/>
      <c r="AH29" s="356"/>
      <c r="AI29" s="372"/>
      <c r="AJ29" s="224"/>
      <c r="AK29" s="274"/>
      <c r="AL29" s="276"/>
      <c r="AM29" s="379"/>
      <c r="AN29" s="277"/>
      <c r="AO29" s="276"/>
      <c r="AP29" s="379"/>
      <c r="AQ29" s="276"/>
      <c r="AR29" s="418"/>
      <c r="AS29" s="23"/>
      <c r="AT29" s="447"/>
      <c r="AU29" s="276"/>
      <c r="AV29" s="379"/>
      <c r="AW29" s="277"/>
      <c r="AX29" s="276"/>
      <c r="AY29" s="379"/>
      <c r="AZ29" s="224"/>
      <c r="BA29" s="485"/>
      <c r="BB29" s="287"/>
      <c r="BC29" s="288"/>
      <c r="BD29" s="289"/>
      <c r="BE29" s="287"/>
      <c r="BF29" s="288"/>
      <c r="BG29" s="224"/>
      <c r="BH29" s="485"/>
      <c r="BI29" s="287"/>
      <c r="BJ29" s="288"/>
      <c r="BK29" s="289"/>
      <c r="BL29" s="287"/>
      <c r="BM29" s="288"/>
      <c r="BN29" s="494"/>
      <c r="BO29" s="485"/>
      <c r="BP29" s="287"/>
      <c r="BQ29" s="288"/>
      <c r="BR29" s="289"/>
      <c r="BS29" s="287"/>
      <c r="BT29" s="288"/>
      <c r="BU29" s="494"/>
      <c r="BV29" s="485"/>
      <c r="BW29" s="287"/>
      <c r="BX29" s="288"/>
      <c r="BY29" s="289"/>
      <c r="BZ29" s="287"/>
      <c r="CA29" s="288"/>
      <c r="CB29" s="494"/>
      <c r="CC29" s="183"/>
      <c r="CD29" s="556"/>
      <c r="CE29" s="566"/>
      <c r="CF29" s="563"/>
    </row>
    <row r="30" spans="1:84" x14ac:dyDescent="0.35">
      <c r="A30" s="26" t="s">
        <v>66</v>
      </c>
      <c r="B30" s="26" t="s">
        <v>67</v>
      </c>
      <c r="C30" s="26" t="s">
        <v>33</v>
      </c>
      <c r="D30" s="84">
        <v>2006</v>
      </c>
      <c r="E30" s="147">
        <v>41.6</v>
      </c>
      <c r="F30" s="147">
        <v>48.7</v>
      </c>
      <c r="G30" s="147">
        <v>9.3000000000000007</v>
      </c>
      <c r="H30" s="147">
        <v>90.3</v>
      </c>
      <c r="I30" s="8">
        <v>39.96</v>
      </c>
      <c r="J30" s="141">
        <f t="shared" si="2"/>
        <v>-1.6400000000000006</v>
      </c>
      <c r="K30" s="9">
        <v>36.56</v>
      </c>
      <c r="L30" s="141">
        <f t="shared" si="0"/>
        <v>-12.14</v>
      </c>
      <c r="M30" s="10">
        <v>7.3</v>
      </c>
      <c r="N30" s="141">
        <f t="shared" si="1"/>
        <v>-2.0000000000000009</v>
      </c>
      <c r="O30" s="11">
        <v>76.52</v>
      </c>
      <c r="P30" s="141">
        <f t="shared" si="3"/>
        <v>-13.780000000000001</v>
      </c>
      <c r="Q30" s="9"/>
      <c r="R30" s="141">
        <f t="shared" si="4"/>
        <v>-48.7</v>
      </c>
      <c r="S30" s="25"/>
      <c r="T30" s="176">
        <f t="shared" si="5"/>
        <v>-9.3000000000000007</v>
      </c>
      <c r="U30" s="191"/>
      <c r="V30" s="192"/>
      <c r="W30" s="290">
        <v>40.409999999999997</v>
      </c>
      <c r="X30" s="291">
        <v>46.15</v>
      </c>
      <c r="Y30" s="292">
        <v>9</v>
      </c>
      <c r="Z30" s="293">
        <v>86.56</v>
      </c>
      <c r="AA30" s="291">
        <v>44.81</v>
      </c>
      <c r="AB30" s="292">
        <v>8.4</v>
      </c>
      <c r="AC30" s="224"/>
      <c r="AD30" s="345"/>
      <c r="AE30" s="346"/>
      <c r="AF30" s="347"/>
      <c r="AG30" s="348"/>
      <c r="AH30" s="346"/>
      <c r="AI30" s="347"/>
      <c r="AJ30" s="224"/>
      <c r="AK30" s="274"/>
      <c r="AL30" s="276"/>
      <c r="AM30" s="379"/>
      <c r="AN30" s="277"/>
      <c r="AO30" s="276"/>
      <c r="AP30" s="379"/>
      <c r="AQ30" s="276"/>
      <c r="AR30" s="418"/>
      <c r="AS30" s="23"/>
      <c r="AT30" s="447"/>
      <c r="AU30" s="276"/>
      <c r="AV30" s="379"/>
      <c r="AW30" s="277"/>
      <c r="AX30" s="276"/>
      <c r="AY30" s="379"/>
      <c r="AZ30" s="224"/>
      <c r="BA30" s="478"/>
      <c r="BB30" s="479"/>
      <c r="BC30" s="480"/>
      <c r="BD30" s="481"/>
      <c r="BE30" s="479"/>
      <c r="BF30" s="480"/>
      <c r="BG30" s="224"/>
      <c r="BH30" s="485"/>
      <c r="BI30" s="287"/>
      <c r="BJ30" s="288"/>
      <c r="BK30" s="289"/>
      <c r="BL30" s="287"/>
      <c r="BM30" s="288"/>
      <c r="BN30" s="494"/>
      <c r="BO30" s="485"/>
      <c r="BP30" s="287"/>
      <c r="BQ30" s="288"/>
      <c r="BR30" s="289"/>
      <c r="BS30" s="287"/>
      <c r="BT30" s="288"/>
      <c r="BU30" s="494"/>
      <c r="BV30" s="485"/>
      <c r="BW30" s="287"/>
      <c r="BX30" s="288"/>
      <c r="BY30" s="289"/>
      <c r="BZ30" s="287"/>
      <c r="CA30" s="288"/>
      <c r="CB30" s="494"/>
      <c r="CC30" s="183"/>
      <c r="CD30" s="556"/>
      <c r="CE30" s="566"/>
      <c r="CF30" s="563"/>
    </row>
    <row r="31" spans="1:84" x14ac:dyDescent="0.35">
      <c r="A31" s="26" t="s">
        <v>68</v>
      </c>
      <c r="B31" s="26" t="s">
        <v>69</v>
      </c>
      <c r="C31" s="26" t="s">
        <v>70</v>
      </c>
      <c r="D31" s="84">
        <v>2006</v>
      </c>
      <c r="E31" s="147">
        <v>41.6</v>
      </c>
      <c r="F31" s="147">
        <v>48.7</v>
      </c>
      <c r="G31" s="147">
        <v>9.3000000000000007</v>
      </c>
      <c r="H31" s="147">
        <v>90.3</v>
      </c>
      <c r="I31" s="27">
        <v>43.64</v>
      </c>
      <c r="J31" s="141">
        <f t="shared" si="2"/>
        <v>2.0399999999999991</v>
      </c>
      <c r="K31" s="35">
        <v>50.31</v>
      </c>
      <c r="L31" s="141">
        <f t="shared" si="0"/>
        <v>1.6099999999999994</v>
      </c>
      <c r="M31" s="38">
        <v>9.5</v>
      </c>
      <c r="N31" s="141">
        <f t="shared" si="1"/>
        <v>0.19999999999999929</v>
      </c>
      <c r="O31" s="34">
        <v>93.95</v>
      </c>
      <c r="P31" s="141">
        <f t="shared" si="3"/>
        <v>3.6500000000000057</v>
      </c>
      <c r="Q31" s="35">
        <v>50.534999999999997</v>
      </c>
      <c r="R31" s="141">
        <f t="shared" si="4"/>
        <v>1.8349999999999937</v>
      </c>
      <c r="S31" s="80">
        <v>9.6999999999999993</v>
      </c>
      <c r="T31" s="176">
        <f t="shared" si="5"/>
        <v>0.39999999999999858</v>
      </c>
      <c r="U31" s="191"/>
      <c r="V31" s="192"/>
      <c r="W31" s="290">
        <v>43.24</v>
      </c>
      <c r="X31" s="291">
        <v>48.594999999999999</v>
      </c>
      <c r="Y31" s="292">
        <v>10.199999999999999</v>
      </c>
      <c r="Z31" s="293">
        <v>91.834999999999994</v>
      </c>
      <c r="AA31" s="291">
        <v>50.545000000000002</v>
      </c>
      <c r="AB31" s="292">
        <v>10.9</v>
      </c>
      <c r="AC31" s="224"/>
      <c r="AD31" s="345"/>
      <c r="AE31" s="346"/>
      <c r="AF31" s="347"/>
      <c r="AG31" s="348"/>
      <c r="AH31" s="346"/>
      <c r="AI31" s="347"/>
      <c r="AJ31" s="224"/>
      <c r="AK31" s="286">
        <v>42.34</v>
      </c>
      <c r="AL31" s="287">
        <v>15.95</v>
      </c>
      <c r="AM31" s="288">
        <v>3.3</v>
      </c>
      <c r="AN31" s="289">
        <v>58.29</v>
      </c>
      <c r="AO31" s="287"/>
      <c r="AP31" s="288"/>
      <c r="AQ31" s="287"/>
      <c r="AR31" s="419"/>
      <c r="AS31" s="287">
        <v>14.92</v>
      </c>
      <c r="AT31" s="447"/>
      <c r="AU31" s="276"/>
      <c r="AV31" s="379"/>
      <c r="AW31" s="277"/>
      <c r="AX31" s="276"/>
      <c r="AY31" s="379"/>
      <c r="AZ31" s="224"/>
      <c r="BA31" s="485">
        <v>43.384999999999998</v>
      </c>
      <c r="BB31" s="287">
        <v>49.79</v>
      </c>
      <c r="BC31" s="288">
        <v>10.8</v>
      </c>
      <c r="BD31" s="289">
        <v>93.174999999999997</v>
      </c>
      <c r="BE31" s="287">
        <v>5.5049999999999999</v>
      </c>
      <c r="BF31" s="288"/>
      <c r="BG31" s="224"/>
      <c r="BH31" s="485"/>
      <c r="BI31" s="287"/>
      <c r="BJ31" s="288"/>
      <c r="BK31" s="289"/>
      <c r="BL31" s="287"/>
      <c r="BM31" s="288"/>
      <c r="BN31" s="494"/>
      <c r="BO31" s="485"/>
      <c r="BP31" s="287"/>
      <c r="BQ31" s="288"/>
      <c r="BR31" s="289"/>
      <c r="BS31" s="287"/>
      <c r="BT31" s="288"/>
      <c r="BU31" s="494"/>
      <c r="BV31" s="485"/>
      <c r="BW31" s="287"/>
      <c r="BX31" s="288"/>
      <c r="BY31" s="289"/>
      <c r="BZ31" s="287"/>
      <c r="CA31" s="288"/>
      <c r="CB31" s="494"/>
      <c r="CC31" s="184"/>
      <c r="CD31" s="557"/>
      <c r="CE31" s="567">
        <f>Q31+AA31</f>
        <v>101.08</v>
      </c>
      <c r="CF31" s="563"/>
    </row>
    <row r="32" spans="1:84" x14ac:dyDescent="0.35">
      <c r="A32" s="26" t="s">
        <v>71</v>
      </c>
      <c r="B32" s="26" t="s">
        <v>72</v>
      </c>
      <c r="C32" s="26" t="s">
        <v>73</v>
      </c>
      <c r="D32" s="84">
        <v>2006</v>
      </c>
      <c r="E32" s="147">
        <v>41.6</v>
      </c>
      <c r="F32" s="147">
        <v>48.7</v>
      </c>
      <c r="G32" s="147">
        <v>9.3000000000000007</v>
      </c>
      <c r="H32" s="147">
        <v>90.3</v>
      </c>
      <c r="I32" s="39">
        <v>37.454999999999998</v>
      </c>
      <c r="J32" s="141">
        <f t="shared" si="2"/>
        <v>-4.1450000000000031</v>
      </c>
      <c r="K32" s="40">
        <v>46.86</v>
      </c>
      <c r="L32" s="141">
        <f t="shared" si="0"/>
        <v>-1.8400000000000034</v>
      </c>
      <c r="M32" s="37">
        <v>9.1</v>
      </c>
      <c r="N32" s="141">
        <f t="shared" si="1"/>
        <v>-0.20000000000000107</v>
      </c>
      <c r="O32" s="30">
        <v>84.314999999999998</v>
      </c>
      <c r="P32" s="141">
        <f t="shared" si="3"/>
        <v>-5.9849999999999994</v>
      </c>
      <c r="Q32" s="28">
        <v>18.984999999999999</v>
      </c>
      <c r="R32" s="141">
        <f t="shared" si="4"/>
        <v>-29.715000000000003</v>
      </c>
      <c r="S32" s="79">
        <v>3.9</v>
      </c>
      <c r="T32" s="176">
        <f t="shared" si="5"/>
        <v>-5.4</v>
      </c>
      <c r="U32" s="191"/>
      <c r="V32" s="192"/>
      <c r="W32" s="290">
        <v>42.094999999999999</v>
      </c>
      <c r="X32" s="291">
        <v>48.555</v>
      </c>
      <c r="Y32" s="292">
        <v>9.6999999999999993</v>
      </c>
      <c r="Z32" s="293">
        <v>90.65</v>
      </c>
      <c r="AA32" s="291"/>
      <c r="AB32" s="292"/>
      <c r="AC32" s="224"/>
      <c r="AD32" s="345"/>
      <c r="AE32" s="346"/>
      <c r="AF32" s="347"/>
      <c r="AG32" s="348"/>
      <c r="AH32" s="346"/>
      <c r="AI32" s="347"/>
      <c r="AJ32" s="224"/>
      <c r="AK32" s="286">
        <v>42.5</v>
      </c>
      <c r="AL32" s="287">
        <v>50.17</v>
      </c>
      <c r="AM32" s="288">
        <v>9.6999999999999993</v>
      </c>
      <c r="AN32" s="289">
        <v>92.67</v>
      </c>
      <c r="AO32" s="287">
        <v>50.43</v>
      </c>
      <c r="AP32" s="288">
        <v>9.6999999999999993</v>
      </c>
      <c r="AQ32" s="287">
        <v>5.4</v>
      </c>
      <c r="AR32" s="419">
        <v>1.5</v>
      </c>
      <c r="AS32" s="287">
        <v>15.65</v>
      </c>
      <c r="AT32" s="447"/>
      <c r="AU32" s="276"/>
      <c r="AV32" s="379"/>
      <c r="AW32" s="277"/>
      <c r="AX32" s="276"/>
      <c r="AY32" s="379"/>
      <c r="AZ32" s="224"/>
      <c r="BA32" s="485">
        <v>43.045000000000002</v>
      </c>
      <c r="BB32" s="287">
        <v>50.564999999999998</v>
      </c>
      <c r="BC32" s="288">
        <v>10.8</v>
      </c>
      <c r="BD32" s="289">
        <v>93.61</v>
      </c>
      <c r="BE32" s="287">
        <v>47.734999999999999</v>
      </c>
      <c r="BF32" s="288">
        <v>10.3</v>
      </c>
      <c r="BG32" s="224"/>
      <c r="BH32" s="485"/>
      <c r="BI32" s="287"/>
      <c r="BJ32" s="288"/>
      <c r="BK32" s="289"/>
      <c r="BL32" s="287"/>
      <c r="BM32" s="288"/>
      <c r="BN32" s="494"/>
      <c r="BO32" s="485"/>
      <c r="BP32" s="287"/>
      <c r="BQ32" s="288"/>
      <c r="BR32" s="289"/>
      <c r="BS32" s="287"/>
      <c r="BT32" s="288"/>
      <c r="BU32" s="494"/>
      <c r="BV32" s="485"/>
      <c r="BW32" s="287"/>
      <c r="BX32" s="288"/>
      <c r="BY32" s="289"/>
      <c r="BZ32" s="287"/>
      <c r="CA32" s="288"/>
      <c r="CB32" s="494"/>
      <c r="CC32" s="184"/>
      <c r="CD32" s="557"/>
      <c r="CE32" s="567">
        <v>100.995</v>
      </c>
      <c r="CF32" s="563"/>
    </row>
    <row r="33" spans="1:86" x14ac:dyDescent="0.35">
      <c r="A33" s="26" t="s">
        <v>74</v>
      </c>
      <c r="B33" s="26" t="s">
        <v>75</v>
      </c>
      <c r="C33" s="26" t="s">
        <v>76</v>
      </c>
      <c r="D33" s="84">
        <v>2006</v>
      </c>
      <c r="E33" s="147">
        <v>41.6</v>
      </c>
      <c r="F33" s="147">
        <v>48.7</v>
      </c>
      <c r="G33" s="147">
        <v>9.3000000000000007</v>
      </c>
      <c r="H33" s="147">
        <v>90.3</v>
      </c>
      <c r="I33" s="27">
        <v>43.314999999999998</v>
      </c>
      <c r="J33" s="141">
        <f t="shared" si="2"/>
        <v>1.7149999999999963</v>
      </c>
      <c r="K33" s="28">
        <v>15.455</v>
      </c>
      <c r="L33" s="141">
        <f t="shared" si="0"/>
        <v>-33.245000000000005</v>
      </c>
      <c r="M33" s="37">
        <v>3.1</v>
      </c>
      <c r="N33" s="141">
        <f t="shared" si="1"/>
        <v>-6.2000000000000011</v>
      </c>
      <c r="O33" s="30">
        <v>58.77</v>
      </c>
      <c r="P33" s="141">
        <f t="shared" si="3"/>
        <v>-31.529999999999994</v>
      </c>
      <c r="Q33" s="30"/>
      <c r="R33" s="141">
        <f t="shared" si="4"/>
        <v>-48.7</v>
      </c>
      <c r="S33" s="79"/>
      <c r="T33" s="176">
        <f t="shared" si="5"/>
        <v>-9.3000000000000007</v>
      </c>
      <c r="U33" s="191"/>
      <c r="V33" s="192"/>
      <c r="W33" s="20"/>
      <c r="X33" s="21"/>
      <c r="Y33" s="22"/>
      <c r="Z33" s="23"/>
      <c r="AA33" s="21"/>
      <c r="AB33" s="22"/>
      <c r="AC33" s="224"/>
      <c r="AD33" s="345"/>
      <c r="AE33" s="346"/>
      <c r="AF33" s="347"/>
      <c r="AG33" s="348"/>
      <c r="AH33" s="346"/>
      <c r="AI33" s="347"/>
      <c r="AJ33" s="224"/>
      <c r="AK33" s="274"/>
      <c r="AL33" s="276"/>
      <c r="AM33" s="379"/>
      <c r="AN33" s="277"/>
      <c r="AO33" s="276"/>
      <c r="AP33" s="379"/>
      <c r="AQ33" s="276"/>
      <c r="AR33" s="418"/>
      <c r="AS33" s="78"/>
      <c r="AT33" s="447"/>
      <c r="AU33" s="276"/>
      <c r="AV33" s="379"/>
      <c r="AW33" s="277"/>
      <c r="AX33" s="276"/>
      <c r="AY33" s="379"/>
      <c r="AZ33" s="224"/>
      <c r="BA33" s="485">
        <v>41.66</v>
      </c>
      <c r="BB33" s="287">
        <v>38.68</v>
      </c>
      <c r="BC33" s="288"/>
      <c r="BD33" s="289">
        <v>80.34</v>
      </c>
      <c r="BE33" s="287"/>
      <c r="BF33" s="288"/>
      <c r="BG33" s="224"/>
      <c r="BH33" s="485"/>
      <c r="BI33" s="287"/>
      <c r="BJ33" s="288"/>
      <c r="BK33" s="289"/>
      <c r="BL33" s="287"/>
      <c r="BM33" s="288"/>
      <c r="BN33" s="494"/>
      <c r="BO33" s="485"/>
      <c r="BP33" s="287"/>
      <c r="BQ33" s="288"/>
      <c r="BR33" s="289"/>
      <c r="BS33" s="287"/>
      <c r="BT33" s="288"/>
      <c r="BU33" s="494"/>
      <c r="BV33" s="485"/>
      <c r="BW33" s="287"/>
      <c r="BX33" s="288"/>
      <c r="BY33" s="289"/>
      <c r="BZ33" s="287"/>
      <c r="CA33" s="288"/>
      <c r="CB33" s="494"/>
      <c r="CC33" s="183"/>
      <c r="CD33" s="557"/>
      <c r="CE33" s="566"/>
      <c r="CF33" s="563"/>
    </row>
    <row r="34" spans="1:86" x14ac:dyDescent="0.35">
      <c r="A34" s="41" t="s">
        <v>77</v>
      </c>
      <c r="B34" s="41" t="s">
        <v>78</v>
      </c>
      <c r="C34" s="41" t="s">
        <v>58</v>
      </c>
      <c r="D34" s="85">
        <v>2006</v>
      </c>
      <c r="E34" s="147">
        <v>41.6</v>
      </c>
      <c r="F34" s="147">
        <v>48.7</v>
      </c>
      <c r="G34" s="147">
        <v>9.3000000000000007</v>
      </c>
      <c r="H34" s="147">
        <v>90.3</v>
      </c>
      <c r="I34" s="27">
        <v>42.48</v>
      </c>
      <c r="J34" s="141">
        <f t="shared" si="2"/>
        <v>0.87999999999999545</v>
      </c>
      <c r="K34" s="28">
        <v>10.015000000000001</v>
      </c>
      <c r="L34" s="141">
        <f t="shared" si="0"/>
        <v>-38.685000000000002</v>
      </c>
      <c r="M34" s="37">
        <v>2.1</v>
      </c>
      <c r="N34" s="141">
        <f t="shared" si="1"/>
        <v>-7.2000000000000011</v>
      </c>
      <c r="O34" s="30">
        <v>52.494999999999997</v>
      </c>
      <c r="P34" s="141">
        <f t="shared" si="3"/>
        <v>-37.805</v>
      </c>
      <c r="Q34" s="28"/>
      <c r="R34" s="141">
        <f t="shared" si="4"/>
        <v>-48.7</v>
      </c>
      <c r="S34" s="79"/>
      <c r="T34" s="176">
        <f t="shared" si="5"/>
        <v>-9.3000000000000007</v>
      </c>
      <c r="U34" s="191"/>
      <c r="V34" s="192"/>
      <c r="W34" s="290">
        <v>41.854999999999997</v>
      </c>
      <c r="X34" s="291">
        <v>15.66</v>
      </c>
      <c r="Y34" s="292">
        <v>3.8</v>
      </c>
      <c r="Z34" s="293">
        <v>57.515000000000001</v>
      </c>
      <c r="AA34" s="291"/>
      <c r="AB34" s="292"/>
      <c r="AC34" s="224"/>
      <c r="AD34" s="345"/>
      <c r="AE34" s="346"/>
      <c r="AF34" s="347"/>
      <c r="AG34" s="348"/>
      <c r="AH34" s="346"/>
      <c r="AI34" s="347"/>
      <c r="AJ34" s="224"/>
      <c r="AK34" s="274"/>
      <c r="AL34" s="276"/>
      <c r="AM34" s="379"/>
      <c r="AN34" s="277"/>
      <c r="AO34" s="276"/>
      <c r="AP34" s="379"/>
      <c r="AQ34" s="276"/>
      <c r="AR34" s="418"/>
      <c r="AS34" s="78"/>
      <c r="AT34" s="447"/>
      <c r="AU34" s="276"/>
      <c r="AV34" s="379"/>
      <c r="AW34" s="277"/>
      <c r="AX34" s="276"/>
      <c r="AY34" s="379"/>
      <c r="AZ34" s="224"/>
      <c r="BA34" s="485">
        <v>41.36</v>
      </c>
      <c r="BB34" s="287">
        <v>25.055</v>
      </c>
      <c r="BC34" s="288"/>
      <c r="BD34" s="289">
        <v>66.415000000000006</v>
      </c>
      <c r="BE34" s="287"/>
      <c r="BF34" s="288"/>
      <c r="BG34" s="224"/>
      <c r="BH34" s="485"/>
      <c r="BI34" s="287"/>
      <c r="BJ34" s="288"/>
      <c r="BK34" s="289"/>
      <c r="BL34" s="287"/>
      <c r="BM34" s="288"/>
      <c r="BN34" s="494"/>
      <c r="BO34" s="485"/>
      <c r="BP34" s="287"/>
      <c r="BQ34" s="288"/>
      <c r="BR34" s="289"/>
      <c r="BS34" s="287"/>
      <c r="BT34" s="288"/>
      <c r="BU34" s="494"/>
      <c r="BV34" s="485"/>
      <c r="BW34" s="287"/>
      <c r="BX34" s="288"/>
      <c r="BY34" s="289"/>
      <c r="BZ34" s="287"/>
      <c r="CA34" s="288"/>
      <c r="CB34" s="494"/>
      <c r="CC34" s="183"/>
      <c r="CD34" s="557"/>
      <c r="CE34" s="566"/>
      <c r="CF34" s="563"/>
    </row>
    <row r="35" spans="1:86" x14ac:dyDescent="0.35">
      <c r="A35" s="26" t="s">
        <v>79</v>
      </c>
      <c r="B35" s="26" t="s">
        <v>80</v>
      </c>
      <c r="C35" s="26" t="s">
        <v>81</v>
      </c>
      <c r="D35" s="84">
        <v>2006</v>
      </c>
      <c r="E35" s="147">
        <v>41.6</v>
      </c>
      <c r="F35" s="147">
        <v>48.7</v>
      </c>
      <c r="G35" s="147">
        <v>9.3000000000000007</v>
      </c>
      <c r="H35" s="147">
        <v>90.3</v>
      </c>
      <c r="I35" s="27">
        <v>41.65</v>
      </c>
      <c r="J35" s="141">
        <f t="shared" si="2"/>
        <v>4.9999999999997158E-2</v>
      </c>
      <c r="K35" s="28">
        <v>15.6</v>
      </c>
      <c r="L35" s="141">
        <f t="shared" si="0"/>
        <v>-33.1</v>
      </c>
      <c r="M35" s="37">
        <v>3.4</v>
      </c>
      <c r="N35" s="141">
        <f t="shared" si="1"/>
        <v>-5.9</v>
      </c>
      <c r="O35" s="30">
        <v>57.25</v>
      </c>
      <c r="P35" s="141">
        <f t="shared" si="3"/>
        <v>-33.049999999999997</v>
      </c>
      <c r="Q35" s="28"/>
      <c r="R35" s="141">
        <f t="shared" si="4"/>
        <v>-48.7</v>
      </c>
      <c r="S35" s="79"/>
      <c r="T35" s="176">
        <f t="shared" si="5"/>
        <v>-9.3000000000000007</v>
      </c>
      <c r="U35" s="191"/>
      <c r="V35" s="192"/>
      <c r="W35" s="290">
        <v>41.99</v>
      </c>
      <c r="X35" s="291">
        <v>47.755000000000003</v>
      </c>
      <c r="Y35" s="292">
        <v>9.3000000000000007</v>
      </c>
      <c r="Z35" s="293">
        <v>89.745000000000005</v>
      </c>
      <c r="AA35" s="291">
        <v>48.26</v>
      </c>
      <c r="AB35" s="292">
        <v>9.3000000000000007</v>
      </c>
      <c r="AC35" s="224"/>
      <c r="AD35" s="345"/>
      <c r="AE35" s="346"/>
      <c r="AF35" s="347"/>
      <c r="AG35" s="348"/>
      <c r="AH35" s="346"/>
      <c r="AI35" s="347"/>
      <c r="AJ35" s="224"/>
      <c r="AK35" s="286">
        <v>42.02</v>
      </c>
      <c r="AL35" s="287">
        <v>49.25</v>
      </c>
      <c r="AM35" s="288">
        <v>9.3000000000000007</v>
      </c>
      <c r="AN35" s="289">
        <v>91.27</v>
      </c>
      <c r="AO35" s="287">
        <v>48.87</v>
      </c>
      <c r="AP35" s="288">
        <v>9.3000000000000007</v>
      </c>
      <c r="AQ35" s="287"/>
      <c r="AR35" s="419"/>
      <c r="AS35" s="78"/>
      <c r="AT35" s="447"/>
      <c r="AU35" s="276"/>
      <c r="AV35" s="379"/>
      <c r="AW35" s="277"/>
      <c r="AX35" s="276"/>
      <c r="AY35" s="379"/>
      <c r="AZ35" s="224"/>
      <c r="BA35" s="478"/>
      <c r="BB35" s="479"/>
      <c r="BC35" s="480"/>
      <c r="BD35" s="481"/>
      <c r="BE35" s="479"/>
      <c r="BF35" s="480"/>
      <c r="BG35" s="224"/>
      <c r="BH35" s="485"/>
      <c r="BI35" s="287"/>
      <c r="BJ35" s="288"/>
      <c r="BK35" s="289"/>
      <c r="BL35" s="287"/>
      <c r="BM35" s="288"/>
      <c r="BN35" s="494"/>
      <c r="BO35" s="485"/>
      <c r="BP35" s="287"/>
      <c r="BQ35" s="288"/>
      <c r="BR35" s="289"/>
      <c r="BS35" s="287"/>
      <c r="BT35" s="288"/>
      <c r="BU35" s="494"/>
      <c r="BV35" s="485"/>
      <c r="BW35" s="287"/>
      <c r="BX35" s="288"/>
      <c r="BY35" s="289"/>
      <c r="BZ35" s="287"/>
      <c r="CA35" s="288"/>
      <c r="CB35" s="494"/>
      <c r="CC35" s="184"/>
      <c r="CD35" s="557"/>
      <c r="CE35" s="567">
        <f>AL35+AO35</f>
        <v>98.12</v>
      </c>
      <c r="CF35" s="563"/>
    </row>
    <row r="36" spans="1:86" x14ac:dyDescent="0.35">
      <c r="A36" s="41"/>
      <c r="B36" s="41"/>
      <c r="C36" s="41"/>
      <c r="D36" s="85"/>
      <c r="E36" s="148"/>
      <c r="F36" s="148"/>
      <c r="G36" s="148"/>
      <c r="H36" s="148"/>
      <c r="I36" s="36"/>
      <c r="J36" s="142"/>
      <c r="K36" s="28"/>
      <c r="L36" s="141"/>
      <c r="M36" s="37"/>
      <c r="N36" s="141"/>
      <c r="O36" s="30"/>
      <c r="P36" s="141"/>
      <c r="Q36" s="28"/>
      <c r="R36" s="141"/>
      <c r="S36" s="79"/>
      <c r="T36" s="176"/>
      <c r="U36" s="191"/>
      <c r="V36" s="192"/>
      <c r="W36" s="294"/>
      <c r="X36" s="295"/>
      <c r="Y36" s="300"/>
      <c r="Z36" s="297"/>
      <c r="AA36" s="295"/>
      <c r="AB36" s="298"/>
      <c r="AC36" s="224"/>
      <c r="AD36" s="355"/>
      <c r="AE36" s="356"/>
      <c r="AF36" s="374"/>
      <c r="AG36" s="373"/>
      <c r="AH36" s="356"/>
      <c r="AI36" s="357"/>
      <c r="AJ36" s="224"/>
      <c r="AK36" s="294"/>
      <c r="AL36" s="295"/>
      <c r="AM36" s="300"/>
      <c r="AN36" s="297"/>
      <c r="AO36" s="295"/>
      <c r="AP36" s="298"/>
      <c r="AQ36" s="295"/>
      <c r="AR36" s="420"/>
      <c r="AS36" s="78"/>
      <c r="AT36" s="448"/>
      <c r="AU36" s="382"/>
      <c r="AV36" s="449"/>
      <c r="AW36" s="384"/>
      <c r="AX36" s="382"/>
      <c r="AY36" s="385"/>
      <c r="AZ36" s="224"/>
      <c r="BA36" s="468"/>
      <c r="BB36" s="469"/>
      <c r="BC36" s="470"/>
      <c r="BD36" s="471"/>
      <c r="BE36" s="469"/>
      <c r="BF36" s="472"/>
      <c r="BG36" s="224"/>
      <c r="BH36" s="503"/>
      <c r="BI36" s="295"/>
      <c r="BJ36" s="300"/>
      <c r="BK36" s="297"/>
      <c r="BL36" s="295"/>
      <c r="BM36" s="298"/>
      <c r="BN36" s="494"/>
      <c r="BO36" s="503"/>
      <c r="BP36" s="295"/>
      <c r="BQ36" s="300"/>
      <c r="BR36" s="297"/>
      <c r="BS36" s="295"/>
      <c r="BT36" s="298"/>
      <c r="BU36" s="494"/>
      <c r="BV36" s="503"/>
      <c r="BW36" s="295"/>
      <c r="BX36" s="300"/>
      <c r="BY36" s="297"/>
      <c r="BZ36" s="295"/>
      <c r="CA36" s="298"/>
      <c r="CB36" s="494"/>
      <c r="CC36" s="183"/>
      <c r="CD36" s="556"/>
      <c r="CE36" s="566"/>
      <c r="CF36" s="563"/>
    </row>
    <row r="37" spans="1:86" ht="15" thickBot="1" x14ac:dyDescent="0.4">
      <c r="A37" s="26"/>
      <c r="B37" s="26"/>
      <c r="C37" s="26"/>
      <c r="D37" s="84"/>
      <c r="E37" s="149"/>
      <c r="F37" s="149"/>
      <c r="G37" s="149"/>
      <c r="H37" s="149"/>
      <c r="I37" s="74"/>
      <c r="J37" s="143"/>
      <c r="K37" s="75"/>
      <c r="L37" s="141"/>
      <c r="M37" s="76"/>
      <c r="N37" s="141"/>
      <c r="O37" s="77"/>
      <c r="P37" s="141"/>
      <c r="Q37" s="75"/>
      <c r="R37" s="141"/>
      <c r="S37" s="81"/>
      <c r="T37" s="176"/>
      <c r="U37" s="193"/>
      <c r="V37" s="194"/>
      <c r="W37" s="301"/>
      <c r="X37" s="302"/>
      <c r="Y37" s="303"/>
      <c r="Z37" s="304"/>
      <c r="AA37" s="302"/>
      <c r="AB37" s="305"/>
      <c r="AC37" s="225"/>
      <c r="AD37" s="368"/>
      <c r="AE37" s="375"/>
      <c r="AF37" s="376"/>
      <c r="AG37" s="377"/>
      <c r="AH37" s="375"/>
      <c r="AI37" s="378"/>
      <c r="AJ37" s="225"/>
      <c r="AK37" s="301"/>
      <c r="AL37" s="302"/>
      <c r="AM37" s="303"/>
      <c r="AN37" s="304"/>
      <c r="AO37" s="302"/>
      <c r="AP37" s="305"/>
      <c r="AQ37" s="302"/>
      <c r="AR37" s="421"/>
      <c r="AS37" s="78"/>
      <c r="AT37" s="450"/>
      <c r="AU37" s="451"/>
      <c r="AV37" s="452"/>
      <c r="AW37" s="453"/>
      <c r="AX37" s="451"/>
      <c r="AY37" s="454"/>
      <c r="AZ37" s="225"/>
      <c r="BA37" s="473"/>
      <c r="BB37" s="474"/>
      <c r="BC37" s="475"/>
      <c r="BD37" s="476"/>
      <c r="BE37" s="474"/>
      <c r="BF37" s="477"/>
      <c r="BG37" s="225"/>
      <c r="BH37" s="504"/>
      <c r="BI37" s="302"/>
      <c r="BJ37" s="303"/>
      <c r="BK37" s="304"/>
      <c r="BL37" s="302"/>
      <c r="BM37" s="305"/>
      <c r="BN37" s="495"/>
      <c r="BO37" s="504"/>
      <c r="BP37" s="302"/>
      <c r="BQ37" s="303"/>
      <c r="BR37" s="304"/>
      <c r="BS37" s="302"/>
      <c r="BT37" s="305"/>
      <c r="BU37" s="495"/>
      <c r="BV37" s="504"/>
      <c r="BW37" s="302"/>
      <c r="BX37" s="303"/>
      <c r="BY37" s="304"/>
      <c r="BZ37" s="302"/>
      <c r="CA37" s="305"/>
      <c r="CB37" s="495"/>
      <c r="CC37" s="185"/>
      <c r="CD37" s="558"/>
      <c r="CE37" s="570"/>
      <c r="CF37" s="563"/>
    </row>
    <row r="38" spans="1:86" x14ac:dyDescent="0.35">
      <c r="D38" s="87"/>
      <c r="E38" s="87"/>
      <c r="F38" s="87"/>
      <c r="G38" s="87"/>
      <c r="H38" s="87"/>
      <c r="M38" s="42"/>
      <c r="N38" s="42"/>
      <c r="O38" s="2"/>
      <c r="P38" s="2"/>
      <c r="S38" s="2"/>
      <c r="T38" s="2"/>
      <c r="Y38" s="42"/>
      <c r="Z38" s="2"/>
      <c r="AB38" s="2"/>
      <c r="AF38" s="42"/>
      <c r="AG38" s="2"/>
      <c r="AI38" s="2"/>
      <c r="AM38" s="42"/>
      <c r="AN38" s="2"/>
      <c r="AP38" s="2"/>
      <c r="AQ38" s="2"/>
      <c r="AR38" s="2"/>
      <c r="AV38" s="42"/>
      <c r="AW38" s="2"/>
      <c r="AY38" s="2"/>
      <c r="BC38" s="42"/>
      <c r="BD38" s="2"/>
      <c r="BF38" s="2"/>
      <c r="BJ38" s="505"/>
      <c r="BK38" s="506"/>
      <c r="BM38" s="506"/>
      <c r="BQ38" s="505"/>
      <c r="BR38" s="506"/>
      <c r="BT38" s="506"/>
      <c r="BX38" s="505"/>
      <c r="BY38" s="506"/>
      <c r="CA38" s="506"/>
      <c r="CD38" s="86"/>
    </row>
    <row r="39" spans="1:86" ht="15" thickBot="1" x14ac:dyDescent="0.4">
      <c r="D39" s="87"/>
      <c r="E39" s="87"/>
      <c r="F39" s="87"/>
      <c r="G39" s="87"/>
      <c r="H39" s="87"/>
      <c r="M39" s="42"/>
      <c r="N39" s="42"/>
      <c r="O39" s="2"/>
      <c r="P39" s="2"/>
      <c r="S39" s="2"/>
      <c r="T39" s="2"/>
      <c r="Y39" s="42"/>
      <c r="Z39" s="2"/>
      <c r="AB39" s="2"/>
      <c r="AF39" s="42"/>
      <c r="AG39" s="2"/>
      <c r="AI39" s="2"/>
      <c r="AM39" s="42"/>
      <c r="AN39" s="2"/>
      <c r="AP39" s="2"/>
      <c r="AQ39" s="2"/>
      <c r="AR39" s="2"/>
      <c r="AV39" s="42"/>
      <c r="AW39" s="2"/>
      <c r="AY39" s="2"/>
      <c r="BC39" s="42"/>
      <c r="BD39" s="2"/>
      <c r="BF39" s="2"/>
      <c r="BJ39" s="505"/>
      <c r="BK39" s="506"/>
      <c r="BM39" s="506"/>
      <c r="BQ39" s="505"/>
      <c r="BR39" s="506"/>
      <c r="BT39" s="506"/>
      <c r="BX39" s="505"/>
      <c r="BY39" s="506"/>
      <c r="CA39" s="506"/>
      <c r="CD39" s="86"/>
    </row>
    <row r="40" spans="1:86" ht="16" thickBot="1" x14ac:dyDescent="0.4">
      <c r="A40" s="136"/>
      <c r="D40" s="87"/>
      <c r="E40" s="87"/>
      <c r="F40" s="87"/>
      <c r="G40" s="87"/>
      <c r="H40" s="87"/>
      <c r="I40" s="237" t="s">
        <v>1</v>
      </c>
      <c r="J40" s="238"/>
      <c r="K40" s="239"/>
      <c r="L40" s="240"/>
      <c r="M40" s="241"/>
      <c r="N40" s="241"/>
      <c r="O40" s="242"/>
      <c r="P40" s="242"/>
      <c r="Q40" s="240"/>
      <c r="R40" s="240"/>
      <c r="S40" s="242"/>
      <c r="T40" s="242"/>
      <c r="U40" s="239"/>
      <c r="W40" s="230" t="s">
        <v>179</v>
      </c>
      <c r="X40" s="233"/>
      <c r="Y40" s="234"/>
      <c r="Z40" s="235"/>
      <c r="AA40" s="236"/>
      <c r="AB40" s="235"/>
      <c r="AC40" s="233"/>
      <c r="AD40" s="358" t="s">
        <v>191</v>
      </c>
      <c r="AE40" s="359"/>
      <c r="AF40" s="360"/>
      <c r="AG40" s="361"/>
      <c r="AH40" s="362"/>
      <c r="AI40" s="361"/>
      <c r="AJ40" s="359"/>
      <c r="AK40" s="316"/>
      <c r="AL40" s="314"/>
      <c r="AM40" s="320"/>
      <c r="AN40" s="321"/>
      <c r="AO40" s="328" t="s">
        <v>199</v>
      </c>
      <c r="AP40" s="321"/>
      <c r="AQ40" s="321" t="s">
        <v>200</v>
      </c>
      <c r="AR40" s="321"/>
      <c r="AS40" s="314"/>
      <c r="AT40" s="358" t="s">
        <v>202</v>
      </c>
      <c r="AU40" s="359"/>
      <c r="AV40" s="360"/>
      <c r="AW40" s="361"/>
      <c r="AX40" s="362"/>
      <c r="AY40" s="361"/>
      <c r="AZ40" s="442"/>
      <c r="BA40" s="458" t="s">
        <v>204</v>
      </c>
      <c r="BB40" s="459"/>
      <c r="BC40" s="460"/>
      <c r="BD40" s="461"/>
      <c r="BE40" s="462"/>
      <c r="BF40" s="461"/>
      <c r="BG40" s="463"/>
      <c r="BH40" s="311" t="s">
        <v>205</v>
      </c>
      <c r="BI40" s="510"/>
      <c r="BJ40" s="511"/>
      <c r="BK40" s="512"/>
      <c r="BL40" s="510"/>
      <c r="BM40" s="512"/>
      <c r="BN40" s="226"/>
      <c r="BO40" s="118" t="s">
        <v>206</v>
      </c>
      <c r="BP40" s="130"/>
      <c r="BQ40" s="131"/>
      <c r="BR40" s="132"/>
      <c r="BS40" s="130"/>
      <c r="BT40" s="132"/>
      <c r="BU40" s="226"/>
      <c r="BV40" s="118" t="s">
        <v>207</v>
      </c>
      <c r="BW40" s="130"/>
      <c r="BX40" s="131"/>
      <c r="BY40" s="132"/>
      <c r="BZ40" s="130"/>
      <c r="CA40" s="132"/>
      <c r="CB40" s="226"/>
      <c r="CC40" s="443"/>
      <c r="CD40" s="444"/>
      <c r="CE40" s="446" t="s">
        <v>113</v>
      </c>
      <c r="CH40" s="104"/>
    </row>
    <row r="41" spans="1:86" ht="29.5" thickBot="1" x14ac:dyDescent="0.4">
      <c r="A41" s="135" t="s">
        <v>174</v>
      </c>
      <c r="D41" s="87"/>
      <c r="E41" s="87"/>
      <c r="F41" s="150" t="s">
        <v>170</v>
      </c>
      <c r="G41" s="150" t="s">
        <v>171</v>
      </c>
      <c r="H41" s="150" t="s">
        <v>177</v>
      </c>
      <c r="I41" s="118" t="s">
        <v>82</v>
      </c>
      <c r="J41" s="145" t="s">
        <v>172</v>
      </c>
      <c r="K41" s="130" t="s">
        <v>8</v>
      </c>
      <c r="L41" s="145" t="s">
        <v>172</v>
      </c>
      <c r="M41" s="131" t="s">
        <v>83</v>
      </c>
      <c r="N41" s="145" t="s">
        <v>172</v>
      </c>
      <c r="O41" s="132" t="s">
        <v>8</v>
      </c>
      <c r="P41" s="145" t="s">
        <v>172</v>
      </c>
      <c r="Q41" s="130" t="s">
        <v>84</v>
      </c>
      <c r="R41" s="145" t="s">
        <v>172</v>
      </c>
      <c r="S41" s="132" t="s">
        <v>8</v>
      </c>
      <c r="T41" s="133" t="s">
        <v>85</v>
      </c>
      <c r="U41" s="226" t="s">
        <v>85</v>
      </c>
      <c r="V41" s="167"/>
      <c r="W41" s="118" t="s">
        <v>82</v>
      </c>
      <c r="X41" s="130" t="s">
        <v>8</v>
      </c>
      <c r="Y41" s="131" t="s">
        <v>83</v>
      </c>
      <c r="Z41" s="132" t="s">
        <v>8</v>
      </c>
      <c r="AA41" s="130" t="s">
        <v>84</v>
      </c>
      <c r="AB41" s="132" t="s">
        <v>8</v>
      </c>
      <c r="AC41" s="315" t="s">
        <v>85</v>
      </c>
      <c r="AD41" s="311" t="s">
        <v>82</v>
      </c>
      <c r="AE41" s="125" t="s">
        <v>8</v>
      </c>
      <c r="AF41" s="322" t="s">
        <v>83</v>
      </c>
      <c r="AG41" s="323" t="s">
        <v>8</v>
      </c>
      <c r="AH41" s="311" t="s">
        <v>84</v>
      </c>
      <c r="AI41" s="323" t="s">
        <v>8</v>
      </c>
      <c r="AJ41" s="396" t="s">
        <v>85</v>
      </c>
      <c r="AK41" s="425" t="s">
        <v>82</v>
      </c>
      <c r="AL41" s="426" t="s">
        <v>8</v>
      </c>
      <c r="AM41" s="431" t="s">
        <v>83</v>
      </c>
      <c r="AN41" s="433" t="s">
        <v>8</v>
      </c>
      <c r="AO41" s="425" t="s">
        <v>84</v>
      </c>
      <c r="AP41" s="433" t="s">
        <v>8</v>
      </c>
      <c r="AQ41" s="425" t="s">
        <v>84</v>
      </c>
      <c r="AR41" s="432" t="s">
        <v>8</v>
      </c>
      <c r="AS41" s="396" t="s">
        <v>85</v>
      </c>
      <c r="AT41" s="425" t="s">
        <v>82</v>
      </c>
      <c r="AU41" s="426" t="s">
        <v>8</v>
      </c>
      <c r="AV41" s="431" t="s">
        <v>83</v>
      </c>
      <c r="AW41" s="432" t="s">
        <v>8</v>
      </c>
      <c r="AX41" s="524" t="s">
        <v>84</v>
      </c>
      <c r="AY41" s="432" t="s">
        <v>8</v>
      </c>
      <c r="AZ41" s="396" t="s">
        <v>85</v>
      </c>
      <c r="BA41" s="425" t="s">
        <v>82</v>
      </c>
      <c r="BB41" s="426" t="s">
        <v>8</v>
      </c>
      <c r="BC41" s="431" t="s">
        <v>83</v>
      </c>
      <c r="BD41" s="433" t="s">
        <v>8</v>
      </c>
      <c r="BE41" s="425" t="s">
        <v>84</v>
      </c>
      <c r="BF41" s="432" t="s">
        <v>8</v>
      </c>
      <c r="BG41" s="396" t="s">
        <v>85</v>
      </c>
      <c r="BH41" s="425" t="s">
        <v>82</v>
      </c>
      <c r="BI41" s="426" t="s">
        <v>8</v>
      </c>
      <c r="BJ41" s="431" t="s">
        <v>83</v>
      </c>
      <c r="BK41" s="433" t="s">
        <v>8</v>
      </c>
      <c r="BL41" s="425" t="s">
        <v>84</v>
      </c>
      <c r="BM41" s="432" t="s">
        <v>8</v>
      </c>
      <c r="BN41" s="326" t="s">
        <v>85</v>
      </c>
      <c r="BO41" s="425" t="s">
        <v>82</v>
      </c>
      <c r="BP41" s="426" t="s">
        <v>8</v>
      </c>
      <c r="BQ41" s="431" t="s">
        <v>83</v>
      </c>
      <c r="BR41" s="433" t="s">
        <v>8</v>
      </c>
      <c r="BS41" s="425" t="s">
        <v>84</v>
      </c>
      <c r="BT41" s="432" t="s">
        <v>8</v>
      </c>
      <c r="BU41" s="326" t="s">
        <v>85</v>
      </c>
      <c r="BV41" s="425" t="s">
        <v>82</v>
      </c>
      <c r="BW41" s="426" t="s">
        <v>8</v>
      </c>
      <c r="BX41" s="431" t="s">
        <v>83</v>
      </c>
      <c r="BY41" s="433" t="s">
        <v>8</v>
      </c>
      <c r="BZ41" s="425" t="s">
        <v>84</v>
      </c>
      <c r="CA41" s="432" t="s">
        <v>8</v>
      </c>
      <c r="CB41" s="326" t="s">
        <v>85</v>
      </c>
      <c r="CC41" s="439" t="s">
        <v>114</v>
      </c>
      <c r="CD41" s="440" t="s">
        <v>168</v>
      </c>
      <c r="CE41" s="441" t="s">
        <v>85</v>
      </c>
    </row>
    <row r="42" spans="1:86" x14ac:dyDescent="0.35">
      <c r="A42" s="26" t="s">
        <v>86</v>
      </c>
      <c r="B42" s="26" t="s">
        <v>87</v>
      </c>
      <c r="C42" s="26" t="s">
        <v>88</v>
      </c>
      <c r="D42" s="84">
        <v>2005</v>
      </c>
      <c r="E42" s="137"/>
      <c r="F42" s="147">
        <v>49.1</v>
      </c>
      <c r="G42" s="147">
        <v>9.6999999999999993</v>
      </c>
      <c r="H42" s="147">
        <v>98.2</v>
      </c>
      <c r="I42" s="153"/>
      <c r="J42" s="141">
        <f>I42-F42</f>
        <v>-49.1</v>
      </c>
      <c r="K42" s="154"/>
      <c r="L42" s="141">
        <f>K42-G42</f>
        <v>-9.6999999999999993</v>
      </c>
      <c r="M42" s="155"/>
      <c r="N42" s="141">
        <f>M42-F42</f>
        <v>-49.1</v>
      </c>
      <c r="O42" s="157"/>
      <c r="P42" s="141">
        <f>O42-G42</f>
        <v>-9.6999999999999993</v>
      </c>
      <c r="Q42" s="154"/>
      <c r="R42" s="141">
        <f>Q42-F42</f>
        <v>-49.1</v>
      </c>
      <c r="S42" s="158"/>
      <c r="T42" s="141">
        <f>S42-G42</f>
        <v>-9.6999999999999993</v>
      </c>
      <c r="U42" s="248"/>
      <c r="V42" s="195">
        <f t="shared" ref="V42:V47" si="6">U42-H42</f>
        <v>-98.2</v>
      </c>
      <c r="W42" s="294">
        <v>48.454999999999998</v>
      </c>
      <c r="X42" s="387">
        <v>10.7</v>
      </c>
      <c r="Y42" s="294">
        <v>35.375</v>
      </c>
      <c r="Z42" s="387">
        <v>5.6</v>
      </c>
      <c r="AA42" s="294">
        <v>24.855</v>
      </c>
      <c r="AB42" s="387">
        <v>5.7</v>
      </c>
      <c r="AC42" s="309"/>
      <c r="AD42" s="355"/>
      <c r="AE42" s="363"/>
      <c r="AF42" s="355"/>
      <c r="AG42" s="363"/>
      <c r="AH42" s="355"/>
      <c r="AI42" s="363"/>
      <c r="AJ42" s="393"/>
      <c r="AK42" s="381"/>
      <c r="AL42" s="427"/>
      <c r="AM42" s="381"/>
      <c r="AN42" s="427"/>
      <c r="AO42" s="381"/>
      <c r="AP42" s="427"/>
      <c r="AQ42" s="381"/>
      <c r="AR42" s="388"/>
      <c r="AS42" s="523"/>
      <c r="AT42" s="294">
        <v>47.48</v>
      </c>
      <c r="AU42" s="428">
        <v>10.7</v>
      </c>
      <c r="AV42" s="294">
        <v>39.270000000000003</v>
      </c>
      <c r="AW42" s="387"/>
      <c r="AX42" s="503"/>
      <c r="AY42" s="387"/>
      <c r="AZ42" s="507"/>
      <c r="BA42" s="294">
        <v>47.86</v>
      </c>
      <c r="BB42" s="428">
        <v>10.7</v>
      </c>
      <c r="BC42" s="294">
        <v>47.325000000000003</v>
      </c>
      <c r="BD42" s="428">
        <v>9.5</v>
      </c>
      <c r="BE42" s="294">
        <v>47.655000000000001</v>
      </c>
      <c r="BF42" s="387">
        <v>10.7</v>
      </c>
      <c r="BG42" s="507"/>
      <c r="BH42" s="294"/>
      <c r="BI42" s="428"/>
      <c r="BJ42" s="294"/>
      <c r="BK42" s="428"/>
      <c r="BL42" s="294"/>
      <c r="BM42" s="387"/>
      <c r="BN42" s="309"/>
      <c r="BO42" s="294"/>
      <c r="BP42" s="428"/>
      <c r="BQ42" s="294"/>
      <c r="BR42" s="428"/>
      <c r="BS42" s="294"/>
      <c r="BT42" s="387"/>
      <c r="BU42" s="309"/>
      <c r="BV42" s="294"/>
      <c r="BW42" s="428"/>
      <c r="BX42" s="294"/>
      <c r="BY42" s="428"/>
      <c r="BZ42" s="294"/>
      <c r="CA42" s="387"/>
      <c r="CB42" s="309"/>
      <c r="CC42" s="228"/>
      <c r="CD42" s="88"/>
      <c r="CE42" s="566"/>
    </row>
    <row r="43" spans="1:86" x14ac:dyDescent="0.35">
      <c r="A43" s="26" t="s">
        <v>91</v>
      </c>
      <c r="B43" s="26" t="s">
        <v>92</v>
      </c>
      <c r="C43" s="26" t="s">
        <v>93</v>
      </c>
      <c r="D43" s="84">
        <v>2005</v>
      </c>
      <c r="E43" s="137"/>
      <c r="F43" s="147">
        <v>49.1</v>
      </c>
      <c r="G43" s="147">
        <v>9.6999999999999993</v>
      </c>
      <c r="H43" s="147">
        <v>98.2</v>
      </c>
      <c r="I43" s="43"/>
      <c r="J43" s="141">
        <f t="shared" ref="J43:J50" si="7">I43-F43</f>
        <v>-49.1</v>
      </c>
      <c r="K43" s="44"/>
      <c r="L43" s="141">
        <f t="shared" ref="L43:L50" si="8">K43-G43</f>
        <v>-9.6999999999999993</v>
      </c>
      <c r="M43" s="44"/>
      <c r="N43" s="141">
        <f t="shared" ref="N43:N50" si="9">M43-F43</f>
        <v>-49.1</v>
      </c>
      <c r="O43" s="45"/>
      <c r="P43" s="141">
        <f t="shared" ref="P43:P50" si="10">O43-G43</f>
        <v>-9.6999999999999993</v>
      </c>
      <c r="Q43" s="44"/>
      <c r="R43" s="141">
        <f t="shared" ref="R43:R50" si="11">Q43-F43</f>
        <v>-49.1</v>
      </c>
      <c r="S43" s="46"/>
      <c r="T43" s="141">
        <f t="shared" ref="T43:T50" si="12">S43-G43</f>
        <v>-9.6999999999999993</v>
      </c>
      <c r="U43" s="249"/>
      <c r="V43" s="196">
        <f t="shared" si="6"/>
        <v>-98.2</v>
      </c>
      <c r="W43" s="381"/>
      <c r="X43" s="388"/>
      <c r="Y43" s="381"/>
      <c r="Z43" s="388"/>
      <c r="AA43" s="381"/>
      <c r="AB43" s="388"/>
      <c r="AC43" s="309"/>
      <c r="AD43" s="355"/>
      <c r="AE43" s="363"/>
      <c r="AF43" s="355"/>
      <c r="AG43" s="363"/>
      <c r="AH43" s="355"/>
      <c r="AI43" s="363"/>
      <c r="AJ43" s="393"/>
      <c r="AK43" s="381"/>
      <c r="AL43" s="427"/>
      <c r="AM43" s="381"/>
      <c r="AN43" s="427"/>
      <c r="AO43" s="381"/>
      <c r="AP43" s="427"/>
      <c r="AQ43" s="381"/>
      <c r="AR43" s="388"/>
      <c r="AS43" s="523"/>
      <c r="AT43" s="294"/>
      <c r="AU43" s="428"/>
      <c r="AV43" s="294"/>
      <c r="AW43" s="387"/>
      <c r="AX43" s="503"/>
      <c r="AY43" s="387"/>
      <c r="AZ43" s="507"/>
      <c r="BA43" s="381"/>
      <c r="BB43" s="427"/>
      <c r="BC43" s="381"/>
      <c r="BD43" s="427"/>
      <c r="BE43" s="381"/>
      <c r="BF43" s="388"/>
      <c r="BG43" s="393"/>
      <c r="BH43" s="294"/>
      <c r="BI43" s="428"/>
      <c r="BJ43" s="294"/>
      <c r="BK43" s="428"/>
      <c r="BL43" s="294"/>
      <c r="BM43" s="387"/>
      <c r="BN43" s="309"/>
      <c r="BO43" s="294"/>
      <c r="BP43" s="428"/>
      <c r="BQ43" s="294"/>
      <c r="BR43" s="428"/>
      <c r="BS43" s="294"/>
      <c r="BT43" s="387"/>
      <c r="BU43" s="309"/>
      <c r="BV43" s="294"/>
      <c r="BW43" s="428"/>
      <c r="BX43" s="294"/>
      <c r="BY43" s="428"/>
      <c r="BZ43" s="294"/>
      <c r="CA43" s="387"/>
      <c r="CB43" s="309"/>
      <c r="CC43" s="228"/>
      <c r="CD43" s="88"/>
      <c r="CE43" s="566"/>
    </row>
    <row r="44" spans="1:86" ht="15" thickBot="1" x14ac:dyDescent="0.4">
      <c r="A44" s="26" t="s">
        <v>89</v>
      </c>
      <c r="B44" s="26" t="s">
        <v>90</v>
      </c>
      <c r="C44" s="26" t="s">
        <v>62</v>
      </c>
      <c r="D44" s="84">
        <v>2004</v>
      </c>
      <c r="E44" s="138"/>
      <c r="F44" s="147">
        <v>50</v>
      </c>
      <c r="G44" s="147">
        <v>10.4</v>
      </c>
      <c r="H44" s="147">
        <v>100</v>
      </c>
      <c r="I44" s="159">
        <v>19.96</v>
      </c>
      <c r="J44" s="141">
        <f t="shared" si="7"/>
        <v>-30.04</v>
      </c>
      <c r="K44" s="160">
        <v>4.5999999999999996</v>
      </c>
      <c r="L44" s="141">
        <f t="shared" si="8"/>
        <v>-5.8000000000000007</v>
      </c>
      <c r="M44" s="161">
        <v>30.965</v>
      </c>
      <c r="N44" s="141">
        <f t="shared" si="9"/>
        <v>-19.035</v>
      </c>
      <c r="O44" s="156">
        <v>7.1</v>
      </c>
      <c r="P44" s="141">
        <f t="shared" si="10"/>
        <v>-3.3000000000000007</v>
      </c>
      <c r="Q44" s="162"/>
      <c r="R44" s="141">
        <f t="shared" si="11"/>
        <v>-50</v>
      </c>
      <c r="S44" s="163"/>
      <c r="T44" s="141">
        <f t="shared" si="12"/>
        <v>-10.4</v>
      </c>
      <c r="U44" s="244"/>
      <c r="V44" s="196">
        <f t="shared" si="6"/>
        <v>-100</v>
      </c>
      <c r="W44" s="299">
        <v>5.2050000000000001</v>
      </c>
      <c r="X44" s="389">
        <v>1.5</v>
      </c>
      <c r="Y44" s="299">
        <v>5.1349999999999998</v>
      </c>
      <c r="Z44" s="389">
        <v>1.5</v>
      </c>
      <c r="AA44" s="299"/>
      <c r="AB44" s="389"/>
      <c r="AC44" s="309"/>
      <c r="AD44" s="364"/>
      <c r="AE44" s="365"/>
      <c r="AF44" s="364"/>
      <c r="AG44" s="365"/>
      <c r="AH44" s="364"/>
      <c r="AI44" s="365"/>
      <c r="AJ44" s="393"/>
      <c r="AK44" s="381"/>
      <c r="AL44" s="427"/>
      <c r="AM44" s="381"/>
      <c r="AN44" s="427"/>
      <c r="AO44" s="381"/>
      <c r="AP44" s="427"/>
      <c r="AQ44" s="381"/>
      <c r="AR44" s="388"/>
      <c r="AS44" s="523"/>
      <c r="AT44" s="294">
        <v>5.21</v>
      </c>
      <c r="AU44" s="428"/>
      <c r="AV44" s="294">
        <v>5.39</v>
      </c>
      <c r="AW44" s="387"/>
      <c r="AX44" s="503"/>
      <c r="AY44" s="387"/>
      <c r="AZ44" s="507"/>
      <c r="BA44" s="294">
        <v>15.234999999999999</v>
      </c>
      <c r="BB44" s="428"/>
      <c r="BC44" s="294">
        <v>15.234999999999999</v>
      </c>
      <c r="BD44" s="428"/>
      <c r="BE44" s="294"/>
      <c r="BF44" s="387"/>
      <c r="BG44" s="507"/>
      <c r="BH44" s="294"/>
      <c r="BI44" s="428"/>
      <c r="BJ44" s="294"/>
      <c r="BK44" s="428"/>
      <c r="BL44" s="294"/>
      <c r="BM44" s="387"/>
      <c r="BN44" s="309"/>
      <c r="BO44" s="294"/>
      <c r="BP44" s="428"/>
      <c r="BQ44" s="294"/>
      <c r="BR44" s="428"/>
      <c r="BS44" s="294"/>
      <c r="BT44" s="387"/>
      <c r="BU44" s="309"/>
      <c r="BV44" s="294"/>
      <c r="BW44" s="428"/>
      <c r="BX44" s="294"/>
      <c r="BY44" s="428"/>
      <c r="BZ44" s="294"/>
      <c r="CA44" s="387"/>
      <c r="CB44" s="309"/>
      <c r="CC44" s="228"/>
      <c r="CD44" s="88"/>
      <c r="CE44" s="566"/>
    </row>
    <row r="45" spans="1:86" x14ac:dyDescent="0.35">
      <c r="A45" s="26" t="s">
        <v>94</v>
      </c>
      <c r="B45" s="26" t="s">
        <v>95</v>
      </c>
      <c r="C45" s="26" t="s">
        <v>96</v>
      </c>
      <c r="D45" s="84">
        <v>2004</v>
      </c>
      <c r="E45" s="137"/>
      <c r="F45" s="147">
        <v>50</v>
      </c>
      <c r="G45" s="147">
        <v>10.4</v>
      </c>
      <c r="H45" s="147">
        <v>100</v>
      </c>
      <c r="I45" s="49">
        <v>19.895</v>
      </c>
      <c r="J45" s="141">
        <f t="shared" si="7"/>
        <v>-30.105</v>
      </c>
      <c r="K45" s="50">
        <v>4.5</v>
      </c>
      <c r="L45" s="141">
        <f t="shared" si="8"/>
        <v>-5.9</v>
      </c>
      <c r="M45" s="47">
        <v>49.62</v>
      </c>
      <c r="N45" s="141">
        <f t="shared" si="9"/>
        <v>-0.38000000000000256</v>
      </c>
      <c r="O45" s="51">
        <v>10.1</v>
      </c>
      <c r="P45" s="141">
        <f t="shared" si="10"/>
        <v>-0.30000000000000071</v>
      </c>
      <c r="Q45" s="52">
        <v>48.174999999999997</v>
      </c>
      <c r="R45" s="141">
        <f t="shared" si="11"/>
        <v>-1.8250000000000028</v>
      </c>
      <c r="S45" s="172">
        <v>10.6</v>
      </c>
      <c r="T45" s="141">
        <f t="shared" si="12"/>
        <v>0.19999999999999929</v>
      </c>
      <c r="U45" s="244"/>
      <c r="V45" s="196">
        <f t="shared" si="6"/>
        <v>-100</v>
      </c>
      <c r="W45" s="299">
        <v>48.884999999999998</v>
      </c>
      <c r="X45" s="389">
        <v>10.6</v>
      </c>
      <c r="Y45" s="299">
        <v>50.594999999999999</v>
      </c>
      <c r="Z45" s="389">
        <v>11.3</v>
      </c>
      <c r="AA45" s="299">
        <v>48.954999999999998</v>
      </c>
      <c r="AB45" s="389">
        <v>10.6</v>
      </c>
      <c r="AC45" s="309"/>
      <c r="AD45" s="364"/>
      <c r="AE45" s="365"/>
      <c r="AF45" s="364"/>
      <c r="AG45" s="365"/>
      <c r="AH45" s="364"/>
      <c r="AI45" s="365"/>
      <c r="AJ45" s="393"/>
      <c r="AK45" s="294">
        <v>51.01</v>
      </c>
      <c r="AL45" s="428">
        <v>11.3</v>
      </c>
      <c r="AM45" s="294">
        <v>50.55</v>
      </c>
      <c r="AN45" s="428">
        <v>11.3</v>
      </c>
      <c r="AO45" s="294">
        <v>50.93</v>
      </c>
      <c r="AP45" s="428">
        <v>11.3</v>
      </c>
      <c r="AQ45" s="416">
        <v>50.77</v>
      </c>
      <c r="AR45" s="387">
        <v>11.3</v>
      </c>
      <c r="AS45" s="507">
        <f>AK45+AO45</f>
        <v>101.94</v>
      </c>
      <c r="AT45" s="294">
        <v>50.63</v>
      </c>
      <c r="AU45" s="428">
        <v>11.3</v>
      </c>
      <c r="AV45" s="294">
        <v>52.12</v>
      </c>
      <c r="AW45" s="387">
        <v>11.3</v>
      </c>
      <c r="AX45" s="503">
        <v>41.7</v>
      </c>
      <c r="AY45" s="387"/>
      <c r="AZ45" s="507">
        <v>102.75</v>
      </c>
      <c r="BA45" s="355"/>
      <c r="BB45" s="522"/>
      <c r="BC45" s="355"/>
      <c r="BD45" s="522"/>
      <c r="BE45" s="355"/>
      <c r="BF45" s="521"/>
      <c r="BG45" s="393"/>
      <c r="BH45" s="294"/>
      <c r="BI45" s="428"/>
      <c r="BJ45" s="294"/>
      <c r="BK45" s="428"/>
      <c r="BL45" s="294"/>
      <c r="BM45" s="387"/>
      <c r="BN45" s="309"/>
      <c r="BO45" s="294"/>
      <c r="BP45" s="428"/>
      <c r="BQ45" s="294"/>
      <c r="BR45" s="428"/>
      <c r="BS45" s="294"/>
      <c r="BT45" s="387"/>
      <c r="BU45" s="309"/>
      <c r="BV45" s="294"/>
      <c r="BW45" s="428"/>
      <c r="BX45" s="294"/>
      <c r="BY45" s="428"/>
      <c r="BZ45" s="294"/>
      <c r="CA45" s="387"/>
      <c r="CB45" s="309"/>
      <c r="CC45" s="283"/>
      <c r="CD45" s="434"/>
      <c r="CE45" s="566">
        <v>103.13</v>
      </c>
    </row>
    <row r="46" spans="1:86" x14ac:dyDescent="0.35">
      <c r="A46" s="26" t="s">
        <v>97</v>
      </c>
      <c r="B46" s="26" t="s">
        <v>98</v>
      </c>
      <c r="C46" s="26" t="s">
        <v>22</v>
      </c>
      <c r="D46" s="84">
        <v>2004</v>
      </c>
      <c r="E46" s="137"/>
      <c r="F46" s="147">
        <v>50</v>
      </c>
      <c r="G46" s="147">
        <v>10.4</v>
      </c>
      <c r="H46" s="147">
        <v>100</v>
      </c>
      <c r="I46" s="53">
        <v>5.3949999999999996</v>
      </c>
      <c r="J46" s="141">
        <f t="shared" si="7"/>
        <v>-44.605000000000004</v>
      </c>
      <c r="K46" s="54">
        <v>1.5</v>
      </c>
      <c r="L46" s="141">
        <f t="shared" si="8"/>
        <v>-8.9</v>
      </c>
      <c r="M46" s="54">
        <v>48.534999999999997</v>
      </c>
      <c r="N46" s="141">
        <f t="shared" si="9"/>
        <v>-1.4650000000000034</v>
      </c>
      <c r="O46" s="80">
        <v>10.6</v>
      </c>
      <c r="P46" s="141">
        <f t="shared" si="10"/>
        <v>0.19999999999999929</v>
      </c>
      <c r="Q46" s="54">
        <v>48.18</v>
      </c>
      <c r="R46" s="141">
        <f t="shared" si="11"/>
        <v>-1.8200000000000003</v>
      </c>
      <c r="S46" s="173">
        <v>10.6</v>
      </c>
      <c r="T46" s="141">
        <f t="shared" si="12"/>
        <v>0.19999999999999929</v>
      </c>
      <c r="U46" s="244"/>
      <c r="V46" s="196">
        <f t="shared" si="6"/>
        <v>-100</v>
      </c>
      <c r="W46" s="299">
        <v>29.305</v>
      </c>
      <c r="X46" s="389">
        <v>7</v>
      </c>
      <c r="Y46" s="299">
        <v>48.085000000000001</v>
      </c>
      <c r="Z46" s="389">
        <v>10.6</v>
      </c>
      <c r="AA46" s="299">
        <v>48.155000000000001</v>
      </c>
      <c r="AB46" s="389">
        <v>10.6</v>
      </c>
      <c r="AC46" s="309"/>
      <c r="AD46" s="364"/>
      <c r="AE46" s="365"/>
      <c r="AF46" s="364"/>
      <c r="AG46" s="365"/>
      <c r="AH46" s="364"/>
      <c r="AI46" s="365"/>
      <c r="AJ46" s="393"/>
      <c r="AK46" s="381"/>
      <c r="AL46" s="427"/>
      <c r="AM46" s="381"/>
      <c r="AN46" s="427"/>
      <c r="AO46" s="381"/>
      <c r="AP46" s="427"/>
      <c r="AQ46" s="381"/>
      <c r="AR46" s="388"/>
      <c r="AS46" s="523"/>
      <c r="AT46" s="294">
        <v>47.69</v>
      </c>
      <c r="AU46" s="428">
        <v>10.6</v>
      </c>
      <c r="AV46" s="294">
        <v>47.98</v>
      </c>
      <c r="AW46" s="387">
        <v>10.6</v>
      </c>
      <c r="AX46" s="503"/>
      <c r="AY46" s="387"/>
      <c r="AZ46" s="507"/>
      <c r="BA46" s="294">
        <v>47.875</v>
      </c>
      <c r="BB46" s="428">
        <v>10.6</v>
      </c>
      <c r="BC46" s="294">
        <v>46.225000000000001</v>
      </c>
      <c r="BD46" s="428">
        <v>9.6</v>
      </c>
      <c r="BE46" s="294">
        <v>47.744999999999997</v>
      </c>
      <c r="BF46" s="387">
        <v>10.6</v>
      </c>
      <c r="BG46" s="507"/>
      <c r="BH46" s="294"/>
      <c r="BI46" s="428"/>
      <c r="BJ46" s="294"/>
      <c r="BK46" s="428"/>
      <c r="BL46" s="294"/>
      <c r="BM46" s="387"/>
      <c r="BN46" s="309"/>
      <c r="BO46" s="294"/>
      <c r="BP46" s="428"/>
      <c r="BQ46" s="294"/>
      <c r="BR46" s="428"/>
      <c r="BS46" s="294"/>
      <c r="BT46" s="387"/>
      <c r="BU46" s="309"/>
      <c r="BV46" s="294"/>
      <c r="BW46" s="428"/>
      <c r="BX46" s="294"/>
      <c r="BY46" s="428"/>
      <c r="BZ46" s="294"/>
      <c r="CA46" s="387"/>
      <c r="CB46" s="309"/>
      <c r="CC46" s="229"/>
      <c r="CD46" s="89"/>
      <c r="CE46" s="566"/>
    </row>
    <row r="47" spans="1:86" x14ac:dyDescent="0.35">
      <c r="A47" s="26" t="s">
        <v>99</v>
      </c>
      <c r="B47" s="26" t="s">
        <v>100</v>
      </c>
      <c r="C47" s="26" t="s">
        <v>62</v>
      </c>
      <c r="D47" s="84">
        <v>2004</v>
      </c>
      <c r="E47" s="137"/>
      <c r="F47" s="147">
        <v>50</v>
      </c>
      <c r="G47" s="147">
        <v>10.4</v>
      </c>
      <c r="H47" s="147">
        <v>100</v>
      </c>
      <c r="I47" s="53">
        <v>49.854999999999997</v>
      </c>
      <c r="J47" s="141">
        <f t="shared" si="7"/>
        <v>-0.14500000000000313</v>
      </c>
      <c r="K47" s="35">
        <v>11.2</v>
      </c>
      <c r="L47" s="141">
        <f t="shared" si="8"/>
        <v>0.79999999999999893</v>
      </c>
      <c r="M47" s="54">
        <v>49.075000000000003</v>
      </c>
      <c r="N47" s="141">
        <f t="shared" si="9"/>
        <v>-0.92499999999999716</v>
      </c>
      <c r="O47" s="80">
        <v>11.2</v>
      </c>
      <c r="P47" s="141">
        <f t="shared" si="10"/>
        <v>0.79999999999999893</v>
      </c>
      <c r="Q47" s="54">
        <v>48.965000000000003</v>
      </c>
      <c r="R47" s="141">
        <f t="shared" si="11"/>
        <v>-1.0349999999999966</v>
      </c>
      <c r="S47" s="173">
        <v>11.2</v>
      </c>
      <c r="T47" s="141">
        <f t="shared" si="12"/>
        <v>0.79999999999999893</v>
      </c>
      <c r="U47" s="244"/>
      <c r="V47" s="196">
        <f t="shared" si="6"/>
        <v>-100</v>
      </c>
      <c r="W47" s="299">
        <v>49.03</v>
      </c>
      <c r="X47" s="389">
        <v>11.2</v>
      </c>
      <c r="Y47" s="299">
        <v>49.085000000000001</v>
      </c>
      <c r="Z47" s="389">
        <v>11.2</v>
      </c>
      <c r="AA47" s="299">
        <v>49.1</v>
      </c>
      <c r="AB47" s="389">
        <v>11.2</v>
      </c>
      <c r="AC47" s="309"/>
      <c r="AD47" s="364"/>
      <c r="AE47" s="365"/>
      <c r="AF47" s="364"/>
      <c r="AG47" s="365"/>
      <c r="AH47" s="364"/>
      <c r="AI47" s="365"/>
      <c r="AJ47" s="393"/>
      <c r="AK47" s="294">
        <v>49.35</v>
      </c>
      <c r="AL47" s="428">
        <v>11.7</v>
      </c>
      <c r="AM47" s="294">
        <v>37.340000000000003</v>
      </c>
      <c r="AN47" s="428">
        <v>9.4</v>
      </c>
      <c r="AO47" s="294"/>
      <c r="AP47" s="428"/>
      <c r="AQ47" s="294"/>
      <c r="AR47" s="387"/>
      <c r="AS47" s="507">
        <f>AK47+AM47</f>
        <v>86.69</v>
      </c>
      <c r="AT47" s="294">
        <v>49.13</v>
      </c>
      <c r="AU47" s="428">
        <v>11.2</v>
      </c>
      <c r="AV47" s="294">
        <v>48.38</v>
      </c>
      <c r="AW47" s="387">
        <v>11.2</v>
      </c>
      <c r="AX47" s="503">
        <v>49.07</v>
      </c>
      <c r="AY47" s="387">
        <v>11.2</v>
      </c>
      <c r="AZ47" s="507"/>
      <c r="BA47" s="294">
        <v>48.51</v>
      </c>
      <c r="BB47" s="428">
        <v>10.5</v>
      </c>
      <c r="BC47" s="294">
        <v>49.784999999999997</v>
      </c>
      <c r="BD47" s="428">
        <v>11.2</v>
      </c>
      <c r="BE47" s="294">
        <v>19.954999999999998</v>
      </c>
      <c r="BF47" s="387"/>
      <c r="BG47" s="507"/>
      <c r="BH47" s="294"/>
      <c r="BI47" s="428"/>
      <c r="BJ47" s="294"/>
      <c r="BK47" s="428"/>
      <c r="BL47" s="294"/>
      <c r="BM47" s="387"/>
      <c r="BN47" s="309"/>
      <c r="BO47" s="294"/>
      <c r="BP47" s="428"/>
      <c r="BQ47" s="294"/>
      <c r="BR47" s="428"/>
      <c r="BS47" s="294"/>
      <c r="BT47" s="387"/>
      <c r="BU47" s="309"/>
      <c r="BV47" s="294"/>
      <c r="BW47" s="428"/>
      <c r="BX47" s="294"/>
      <c r="BY47" s="428"/>
      <c r="BZ47" s="294"/>
      <c r="CA47" s="387"/>
      <c r="CB47" s="309"/>
      <c r="CC47" s="228"/>
      <c r="CD47" s="88"/>
      <c r="CE47" s="566"/>
    </row>
    <row r="48" spans="1:86" x14ac:dyDescent="0.35">
      <c r="A48" s="26" t="s">
        <v>101</v>
      </c>
      <c r="B48" s="26" t="s">
        <v>102</v>
      </c>
      <c r="C48" s="26" t="s">
        <v>60</v>
      </c>
      <c r="D48" s="84">
        <v>2003</v>
      </c>
      <c r="E48" s="137"/>
      <c r="F48" s="147">
        <v>50.5</v>
      </c>
      <c r="G48" s="147">
        <v>10.8</v>
      </c>
      <c r="H48" s="147">
        <v>101</v>
      </c>
      <c r="I48" s="56">
        <v>48.15</v>
      </c>
      <c r="J48" s="141">
        <f t="shared" si="7"/>
        <v>-2.3500000000000014</v>
      </c>
      <c r="K48" s="171">
        <v>11.2</v>
      </c>
      <c r="L48" s="141">
        <f t="shared" si="8"/>
        <v>0.39999999999999858</v>
      </c>
      <c r="M48" s="57">
        <v>47.67</v>
      </c>
      <c r="N48" s="141">
        <f t="shared" si="9"/>
        <v>-2.8299999999999983</v>
      </c>
      <c r="O48" s="58">
        <v>10.3</v>
      </c>
      <c r="P48" s="141">
        <f t="shared" si="10"/>
        <v>-0.5</v>
      </c>
      <c r="Q48" s="57">
        <v>19.725000000000001</v>
      </c>
      <c r="R48" s="141">
        <f t="shared" si="11"/>
        <v>-30.774999999999999</v>
      </c>
      <c r="S48" s="59">
        <v>4.5999999999999996</v>
      </c>
      <c r="T48" s="141">
        <f t="shared" si="12"/>
        <v>-6.2000000000000011</v>
      </c>
      <c r="U48" s="245"/>
      <c r="V48" s="211">
        <f>U47-H48</f>
        <v>-101</v>
      </c>
      <c r="W48" s="308">
        <v>44.12</v>
      </c>
      <c r="X48" s="390">
        <v>8.5</v>
      </c>
      <c r="Y48" s="308">
        <v>40.83</v>
      </c>
      <c r="Z48" s="390">
        <v>8.3000000000000007</v>
      </c>
      <c r="AA48" s="308">
        <v>47.74</v>
      </c>
      <c r="AB48" s="390">
        <v>10.6</v>
      </c>
      <c r="AC48" s="310"/>
      <c r="AD48" s="352"/>
      <c r="AE48" s="366"/>
      <c r="AF48" s="352"/>
      <c r="AG48" s="366"/>
      <c r="AH48" s="352"/>
      <c r="AI48" s="366"/>
      <c r="AJ48" s="394"/>
      <c r="AK48" s="381"/>
      <c r="AL48" s="427"/>
      <c r="AM48" s="381"/>
      <c r="AN48" s="427"/>
      <c r="AO48" s="381"/>
      <c r="AP48" s="427"/>
      <c r="AQ48" s="381"/>
      <c r="AR48" s="388"/>
      <c r="AS48" s="523"/>
      <c r="AT48" s="294"/>
      <c r="AU48" s="428"/>
      <c r="AV48" s="294"/>
      <c r="AW48" s="387"/>
      <c r="AX48" s="503"/>
      <c r="AY48" s="387"/>
      <c r="AZ48" s="507"/>
      <c r="BA48" s="294">
        <v>47.46</v>
      </c>
      <c r="BB48" s="428">
        <v>10.8</v>
      </c>
      <c r="BC48" s="294">
        <v>36.875</v>
      </c>
      <c r="BD48" s="428"/>
      <c r="BE48" s="294">
        <v>14.44</v>
      </c>
      <c r="BF48" s="387"/>
      <c r="BG48" s="507"/>
      <c r="BH48" s="294"/>
      <c r="BI48" s="428"/>
      <c r="BJ48" s="294"/>
      <c r="BK48" s="428"/>
      <c r="BL48" s="294"/>
      <c r="BM48" s="387"/>
      <c r="BN48" s="309"/>
      <c r="BO48" s="294"/>
      <c r="BP48" s="428"/>
      <c r="BQ48" s="294"/>
      <c r="BR48" s="428"/>
      <c r="BS48" s="294"/>
      <c r="BT48" s="387"/>
      <c r="BU48" s="309"/>
      <c r="BV48" s="294"/>
      <c r="BW48" s="428"/>
      <c r="BX48" s="294"/>
      <c r="BY48" s="428"/>
      <c r="BZ48" s="294"/>
      <c r="CA48" s="387"/>
      <c r="CB48" s="309"/>
      <c r="CC48" s="229"/>
      <c r="CD48" s="90"/>
      <c r="CE48" s="566"/>
    </row>
    <row r="49" spans="1:83" x14ac:dyDescent="0.35">
      <c r="A49" s="26" t="s">
        <v>103</v>
      </c>
      <c r="B49" s="26" t="s">
        <v>104</v>
      </c>
      <c r="C49" s="26" t="s">
        <v>60</v>
      </c>
      <c r="D49" s="84">
        <v>2002</v>
      </c>
      <c r="E49" s="137"/>
      <c r="F49" s="147">
        <v>51.1</v>
      </c>
      <c r="G49" s="147">
        <v>11.2</v>
      </c>
      <c r="H49" s="147">
        <v>102.2</v>
      </c>
      <c r="I49" s="60"/>
      <c r="J49" s="141">
        <f t="shared" si="7"/>
        <v>-51.1</v>
      </c>
      <c r="K49" s="61"/>
      <c r="L49" s="141">
        <f t="shared" si="8"/>
        <v>-11.2</v>
      </c>
      <c r="M49" s="61"/>
      <c r="N49" s="141">
        <f t="shared" si="9"/>
        <v>-51.1</v>
      </c>
      <c r="O49" s="62"/>
      <c r="P49" s="141">
        <f t="shared" si="10"/>
        <v>-11.2</v>
      </c>
      <c r="Q49" s="61"/>
      <c r="R49" s="141">
        <f t="shared" si="11"/>
        <v>-51.1</v>
      </c>
      <c r="S49" s="63"/>
      <c r="T49" s="141">
        <f t="shared" si="12"/>
        <v>-11.2</v>
      </c>
      <c r="U49" s="247"/>
      <c r="V49" s="211">
        <f>U49-H49</f>
        <v>-102.2</v>
      </c>
      <c r="W49" s="294">
        <v>49.39</v>
      </c>
      <c r="X49" s="387">
        <v>9.3000000000000007</v>
      </c>
      <c r="Y49" s="294">
        <v>49.6</v>
      </c>
      <c r="Z49" s="387">
        <v>9.3000000000000007</v>
      </c>
      <c r="AA49" s="294">
        <v>48.555</v>
      </c>
      <c r="AB49" s="387">
        <v>9.1</v>
      </c>
      <c r="AC49" s="310"/>
      <c r="AD49" s="355"/>
      <c r="AE49" s="363"/>
      <c r="AF49" s="355"/>
      <c r="AG49" s="363"/>
      <c r="AH49" s="355"/>
      <c r="AI49" s="363"/>
      <c r="AJ49" s="394"/>
      <c r="AK49" s="381"/>
      <c r="AL49" s="427"/>
      <c r="AM49" s="381"/>
      <c r="AN49" s="427"/>
      <c r="AO49" s="381"/>
      <c r="AP49" s="427"/>
      <c r="AQ49" s="381"/>
      <c r="AR49" s="388"/>
      <c r="AS49" s="523"/>
      <c r="AT49" s="294">
        <v>49.13</v>
      </c>
      <c r="AU49" s="428">
        <v>11.4</v>
      </c>
      <c r="AV49" s="294">
        <v>45.69</v>
      </c>
      <c r="AW49" s="387">
        <v>9.6</v>
      </c>
      <c r="AX49" s="503"/>
      <c r="AY49" s="387"/>
      <c r="AZ49" s="507"/>
      <c r="BA49" s="294">
        <v>49.33</v>
      </c>
      <c r="BB49" s="428">
        <v>11.5</v>
      </c>
      <c r="BC49" s="294">
        <v>49.704999999999998</v>
      </c>
      <c r="BD49" s="428">
        <v>12.1</v>
      </c>
      <c r="BE49" s="294">
        <v>49.755000000000003</v>
      </c>
      <c r="BF49" s="387">
        <v>11.4</v>
      </c>
      <c r="BG49" s="507"/>
      <c r="BH49" s="294"/>
      <c r="BI49" s="428"/>
      <c r="BJ49" s="294"/>
      <c r="BK49" s="428"/>
      <c r="BL49" s="294"/>
      <c r="BM49" s="387"/>
      <c r="BN49" s="309"/>
      <c r="BO49" s="294"/>
      <c r="BP49" s="428"/>
      <c r="BQ49" s="294"/>
      <c r="BR49" s="428"/>
      <c r="BS49" s="294"/>
      <c r="BT49" s="387"/>
      <c r="BU49" s="309"/>
      <c r="BV49" s="294"/>
      <c r="BW49" s="428"/>
      <c r="BX49" s="294"/>
      <c r="BY49" s="428"/>
      <c r="BZ49" s="294"/>
      <c r="CA49" s="387"/>
      <c r="CB49" s="309"/>
      <c r="CC49" s="312"/>
      <c r="CD49" s="91"/>
      <c r="CE49" s="566"/>
    </row>
    <row r="50" spans="1:83" x14ac:dyDescent="0.35">
      <c r="A50" s="26" t="s">
        <v>105</v>
      </c>
      <c r="B50" s="26" t="s">
        <v>106</v>
      </c>
      <c r="C50" s="26" t="s">
        <v>81</v>
      </c>
      <c r="D50" s="84">
        <v>2002</v>
      </c>
      <c r="E50" s="137"/>
      <c r="F50" s="147">
        <v>51.1</v>
      </c>
      <c r="G50" s="147">
        <v>11.2</v>
      </c>
      <c r="H50" s="147">
        <v>102.2</v>
      </c>
      <c r="I50" s="56">
        <v>35.99</v>
      </c>
      <c r="J50" s="141">
        <f t="shared" si="7"/>
        <v>-15.11</v>
      </c>
      <c r="K50" s="57">
        <v>8.1999999999999993</v>
      </c>
      <c r="L50" s="141">
        <f t="shared" si="8"/>
        <v>-3</v>
      </c>
      <c r="M50" s="57">
        <v>26.02</v>
      </c>
      <c r="N50" s="141">
        <f t="shared" si="9"/>
        <v>-25.080000000000002</v>
      </c>
      <c r="O50" s="58">
        <v>5.7</v>
      </c>
      <c r="P50" s="141">
        <f t="shared" si="10"/>
        <v>-5.4999999999999991</v>
      </c>
      <c r="Q50" s="57"/>
      <c r="R50" s="141">
        <f t="shared" si="11"/>
        <v>-51.1</v>
      </c>
      <c r="S50" s="59"/>
      <c r="T50" s="141">
        <f t="shared" si="12"/>
        <v>-11.2</v>
      </c>
      <c r="U50" s="245"/>
      <c r="V50" s="211">
        <f>U50-H50</f>
        <v>-102.2</v>
      </c>
      <c r="W50" s="294">
        <v>48.78</v>
      </c>
      <c r="X50" s="387">
        <v>11.2</v>
      </c>
      <c r="Y50" s="294">
        <v>50.71</v>
      </c>
      <c r="Z50" s="387">
        <v>11.2</v>
      </c>
      <c r="AA50" s="294">
        <v>48.454999999999998</v>
      </c>
      <c r="AB50" s="387">
        <v>11.2</v>
      </c>
      <c r="AC50" s="310"/>
      <c r="AD50" s="355"/>
      <c r="AE50" s="363"/>
      <c r="AF50" s="355"/>
      <c r="AG50" s="363"/>
      <c r="AH50" s="355"/>
      <c r="AI50" s="363"/>
      <c r="AJ50" s="394"/>
      <c r="AK50" s="294">
        <v>49.34</v>
      </c>
      <c r="AL50" s="428">
        <v>11.2</v>
      </c>
      <c r="AM50" s="294">
        <v>50</v>
      </c>
      <c r="AN50" s="428">
        <v>11.2</v>
      </c>
      <c r="AO50" s="294"/>
      <c r="AP50" s="428"/>
      <c r="AQ50" s="417">
        <v>15.34</v>
      </c>
      <c r="AR50" s="387"/>
      <c r="AS50" s="507">
        <f>AK50+AM50</f>
        <v>99.34</v>
      </c>
      <c r="AT50" s="294">
        <v>49.15</v>
      </c>
      <c r="AU50" s="428">
        <v>9.8000000000000007</v>
      </c>
      <c r="AV50" s="294">
        <v>20.6</v>
      </c>
      <c r="AW50" s="387"/>
      <c r="AX50" s="503">
        <v>46.36</v>
      </c>
      <c r="AY50" s="387">
        <v>11.1</v>
      </c>
      <c r="AZ50" s="507"/>
      <c r="BA50" s="294">
        <v>49.234999999999999</v>
      </c>
      <c r="BB50" s="428">
        <v>9.8000000000000007</v>
      </c>
      <c r="BC50" s="294">
        <v>50.79</v>
      </c>
      <c r="BD50" s="428">
        <v>11.2</v>
      </c>
      <c r="BE50" s="294">
        <v>34.96</v>
      </c>
      <c r="BF50" s="387"/>
      <c r="BG50" s="507"/>
      <c r="BH50" s="294"/>
      <c r="BI50" s="428"/>
      <c r="BJ50" s="294"/>
      <c r="BK50" s="428"/>
      <c r="BL50" s="294"/>
      <c r="BM50" s="387"/>
      <c r="BN50" s="309"/>
      <c r="BO50" s="294"/>
      <c r="BP50" s="428"/>
      <c r="BQ50" s="294"/>
      <c r="BR50" s="428"/>
      <c r="BS50" s="294"/>
      <c r="BT50" s="387"/>
      <c r="BU50" s="309"/>
      <c r="BV50" s="294"/>
      <c r="BW50" s="428"/>
      <c r="BX50" s="294"/>
      <c r="BY50" s="428"/>
      <c r="BZ50" s="294"/>
      <c r="CA50" s="387"/>
      <c r="CB50" s="309"/>
      <c r="CC50" s="312"/>
      <c r="CD50" s="91"/>
      <c r="CE50" s="566"/>
    </row>
    <row r="51" spans="1:83" x14ac:dyDescent="0.35">
      <c r="A51" s="26"/>
      <c r="B51" s="26"/>
      <c r="C51" s="26"/>
      <c r="D51" s="84"/>
      <c r="E51" s="137"/>
      <c r="F51" s="147"/>
      <c r="G51" s="147"/>
      <c r="H51" s="147"/>
      <c r="I51" s="53"/>
      <c r="J51" s="141"/>
      <c r="K51" s="54"/>
      <c r="L51" s="141"/>
      <c r="M51" s="54"/>
      <c r="N51" s="141"/>
      <c r="O51" s="48"/>
      <c r="P51" s="141"/>
      <c r="Q51" s="54"/>
      <c r="R51" s="141"/>
      <c r="S51" s="55"/>
      <c r="T51" s="141"/>
      <c r="U51" s="245"/>
      <c r="V51" s="211"/>
      <c r="W51" s="294"/>
      <c r="X51" s="318"/>
      <c r="Y51" s="294"/>
      <c r="Z51" s="306"/>
      <c r="AA51" s="294"/>
      <c r="AB51" s="306"/>
      <c r="AC51" s="310"/>
      <c r="AD51" s="355"/>
      <c r="AE51" s="363"/>
      <c r="AF51" s="355"/>
      <c r="AG51" s="367"/>
      <c r="AH51" s="355"/>
      <c r="AI51" s="367"/>
      <c r="AJ51" s="394"/>
      <c r="AK51" s="294"/>
      <c r="AL51" s="429"/>
      <c r="AM51" s="294"/>
      <c r="AN51" s="420"/>
      <c r="AO51" s="294"/>
      <c r="AP51" s="420"/>
      <c r="AQ51" s="294"/>
      <c r="AR51" s="306"/>
      <c r="AS51" s="508"/>
      <c r="AT51" s="294"/>
      <c r="AU51" s="429"/>
      <c r="AV51" s="294"/>
      <c r="AW51" s="306"/>
      <c r="AX51" s="503"/>
      <c r="AY51" s="306"/>
      <c r="AZ51" s="508"/>
      <c r="BA51" s="294"/>
      <c r="BB51" s="429"/>
      <c r="BC51" s="294"/>
      <c r="BD51" s="420"/>
      <c r="BE51" s="294"/>
      <c r="BF51" s="306"/>
      <c r="BG51" s="508"/>
      <c r="BH51" s="294"/>
      <c r="BI51" s="429"/>
      <c r="BJ51" s="294"/>
      <c r="BK51" s="420"/>
      <c r="BL51" s="294"/>
      <c r="BM51" s="306"/>
      <c r="BN51" s="310"/>
      <c r="BO51" s="294"/>
      <c r="BP51" s="429"/>
      <c r="BQ51" s="294"/>
      <c r="BR51" s="420"/>
      <c r="BS51" s="294"/>
      <c r="BT51" s="306"/>
      <c r="BU51" s="310"/>
      <c r="BV51" s="294"/>
      <c r="BW51" s="429"/>
      <c r="BX51" s="294"/>
      <c r="BY51" s="420"/>
      <c r="BZ51" s="294"/>
      <c r="CA51" s="306"/>
      <c r="CB51" s="310"/>
      <c r="CC51" s="312"/>
      <c r="CD51" s="91"/>
      <c r="CE51" s="566"/>
    </row>
    <row r="52" spans="1:83" ht="15" thickBot="1" x14ac:dyDescent="0.4">
      <c r="A52" s="126"/>
      <c r="B52" s="126"/>
      <c r="C52" s="126"/>
      <c r="D52" s="127"/>
      <c r="E52" s="139"/>
      <c r="F52" s="147"/>
      <c r="G52" s="147"/>
      <c r="H52" s="147"/>
      <c r="I52" s="53"/>
      <c r="J52" s="141"/>
      <c r="K52" s="54"/>
      <c r="L52" s="141"/>
      <c r="M52" s="64"/>
      <c r="N52" s="141"/>
      <c r="O52" s="48"/>
      <c r="P52" s="141"/>
      <c r="Q52" s="54"/>
      <c r="R52" s="141"/>
      <c r="S52" s="55"/>
      <c r="T52" s="141"/>
      <c r="U52" s="246"/>
      <c r="V52" s="197"/>
      <c r="W52" s="301"/>
      <c r="X52" s="319"/>
      <c r="Y52" s="324"/>
      <c r="Z52" s="325"/>
      <c r="AA52" s="301"/>
      <c r="AB52" s="325"/>
      <c r="AC52" s="327"/>
      <c r="AD52" s="368"/>
      <c r="AE52" s="369"/>
      <c r="AF52" s="370"/>
      <c r="AG52" s="371"/>
      <c r="AH52" s="368"/>
      <c r="AI52" s="371"/>
      <c r="AJ52" s="395"/>
      <c r="AK52" s="301"/>
      <c r="AL52" s="430"/>
      <c r="AM52" s="324"/>
      <c r="AN52" s="421"/>
      <c r="AO52" s="301"/>
      <c r="AP52" s="421"/>
      <c r="AQ52" s="301"/>
      <c r="AR52" s="325"/>
      <c r="AS52" s="509"/>
      <c r="AT52" s="301"/>
      <c r="AU52" s="430"/>
      <c r="AV52" s="324"/>
      <c r="AW52" s="325"/>
      <c r="AX52" s="504"/>
      <c r="AY52" s="325"/>
      <c r="AZ52" s="509"/>
      <c r="BA52" s="301"/>
      <c r="BB52" s="430"/>
      <c r="BC52" s="324"/>
      <c r="BD52" s="421"/>
      <c r="BE52" s="301"/>
      <c r="BF52" s="325"/>
      <c r="BG52" s="509"/>
      <c r="BH52" s="301"/>
      <c r="BI52" s="430"/>
      <c r="BJ52" s="324"/>
      <c r="BK52" s="421"/>
      <c r="BL52" s="301"/>
      <c r="BM52" s="325"/>
      <c r="BN52" s="327"/>
      <c r="BO52" s="301"/>
      <c r="BP52" s="430"/>
      <c r="BQ52" s="324"/>
      <c r="BR52" s="421"/>
      <c r="BS52" s="301"/>
      <c r="BT52" s="325"/>
      <c r="BU52" s="327"/>
      <c r="BV52" s="301"/>
      <c r="BW52" s="430"/>
      <c r="BX52" s="324"/>
      <c r="BY52" s="421"/>
      <c r="BZ52" s="301"/>
      <c r="CA52" s="325"/>
      <c r="CB52" s="327"/>
      <c r="CC52" s="313"/>
      <c r="CD52" s="92"/>
      <c r="CE52" s="570"/>
    </row>
    <row r="53" spans="1:83" x14ac:dyDescent="0.35">
      <c r="A53" s="124" t="s">
        <v>167</v>
      </c>
      <c r="I53" s="66"/>
      <c r="J53" s="144"/>
      <c r="K53" s="66"/>
      <c r="L53" s="66"/>
      <c r="M53" s="66"/>
      <c r="N53" s="66"/>
      <c r="O53" s="67"/>
      <c r="P53" s="67"/>
      <c r="Q53" s="66"/>
      <c r="R53" s="66"/>
      <c r="S53" s="67"/>
      <c r="T53" s="67"/>
    </row>
    <row r="54" spans="1:83" x14ac:dyDescent="0.35">
      <c r="O54" s="2"/>
      <c r="P54" s="2"/>
      <c r="S54" s="2"/>
      <c r="T54" s="2"/>
    </row>
    <row r="55" spans="1:83" x14ac:dyDescent="0.35">
      <c r="A55" s="68" t="s">
        <v>107</v>
      </c>
      <c r="I55" s="66"/>
      <c r="J55" s="144"/>
      <c r="K55" s="66"/>
      <c r="L55" s="66"/>
      <c r="M55" s="66"/>
      <c r="N55" s="66"/>
      <c r="O55" s="67"/>
      <c r="P55" s="67"/>
      <c r="Q55" s="66"/>
      <c r="R55" s="66"/>
      <c r="S55" s="69"/>
      <c r="T55" s="69"/>
    </row>
    <row r="56" spans="1:83" x14ac:dyDescent="0.35">
      <c r="A56" s="70" t="s">
        <v>108</v>
      </c>
      <c r="O56" s="67"/>
      <c r="P56" s="67"/>
      <c r="S56" s="2"/>
      <c r="T56" s="2"/>
    </row>
    <row r="57" spans="1:83" x14ac:dyDescent="0.35">
      <c r="A57" t="s">
        <v>109</v>
      </c>
      <c r="O57" s="2"/>
      <c r="P57" s="2"/>
      <c r="S57" s="2"/>
      <c r="T57" s="2"/>
    </row>
    <row r="58" spans="1:83" x14ac:dyDescent="0.35">
      <c r="O58" s="2"/>
      <c r="P58" s="2"/>
      <c r="S58" s="2"/>
      <c r="T58" s="2"/>
    </row>
    <row r="59" spans="1:83" x14ac:dyDescent="0.35">
      <c r="O59" s="2"/>
      <c r="P59" s="2"/>
      <c r="S59" s="2"/>
      <c r="T59" s="2"/>
    </row>
    <row r="60" spans="1:83" x14ac:dyDescent="0.35">
      <c r="O60" s="2"/>
      <c r="P60" s="2"/>
      <c r="S60" s="2"/>
      <c r="T60" s="2"/>
    </row>
    <row r="61" spans="1:83" x14ac:dyDescent="0.35">
      <c r="O61" s="2"/>
      <c r="P61" s="2"/>
      <c r="S61" s="2"/>
      <c r="T61" s="2"/>
    </row>
  </sheetData>
  <autoFilter ref="A3:CF37" xr:uid="{00000000-0009-0000-0000-000000000000}"/>
  <sortState xmlns:xlrd2="http://schemas.microsoft.com/office/spreadsheetml/2017/richdata2" ref="A42:V52">
    <sortCondition descending="1" ref="D42:D52"/>
  </sortState>
  <conditionalFormatting sqref="AD6">
    <cfRule type="cellIs" dxfId="1183" priority="995" operator="greaterThanOrEqual">
      <formula>E6</formula>
    </cfRule>
  </conditionalFormatting>
  <conditionalFormatting sqref="AD26:AD29">
    <cfRule type="cellIs" dxfId="1182" priority="985" operator="greaterThanOrEqual">
      <formula>$E$26</formula>
    </cfRule>
  </conditionalFormatting>
  <conditionalFormatting sqref="AD30:AD35">
    <cfRule type="cellIs" dxfId="1181" priority="984" operator="greaterThanOrEqual">
      <formula>$E$30</formula>
    </cfRule>
  </conditionalFormatting>
  <conditionalFormatting sqref="AE6">
    <cfRule type="cellIs" dxfId="1180" priority="983" operator="greaterThanOrEqual">
      <formula>F6</formula>
    </cfRule>
  </conditionalFormatting>
  <conditionalFormatting sqref="AE15">
    <cfRule type="cellIs" dxfId="1179" priority="982" operator="greaterThanOrEqual">
      <formula>$F$11</formula>
    </cfRule>
  </conditionalFormatting>
  <conditionalFormatting sqref="AE24">
    <cfRule type="cellIs" dxfId="1178" priority="981" operator="greaterThanOrEqual">
      <formula>$F$18</formula>
    </cfRule>
  </conditionalFormatting>
  <conditionalFormatting sqref="AE26:AE29">
    <cfRule type="cellIs" dxfId="1177" priority="980" operator="greaterThanOrEqual">
      <formula>$F$26</formula>
    </cfRule>
  </conditionalFormatting>
  <conditionalFormatting sqref="AE30:AE35">
    <cfRule type="cellIs" dxfId="1176" priority="979" operator="greaterThanOrEqual">
      <formula>$F$30</formula>
    </cfRule>
  </conditionalFormatting>
  <conditionalFormatting sqref="AF26:AF29">
    <cfRule type="cellIs" dxfId="1175" priority="975" operator="greaterThanOrEqual">
      <formula>$G$26</formula>
    </cfRule>
  </conditionalFormatting>
  <conditionalFormatting sqref="AF30:AF35">
    <cfRule type="cellIs" dxfId="1174" priority="974" operator="greaterThanOrEqual">
      <formula>$G$30</formula>
    </cfRule>
  </conditionalFormatting>
  <conditionalFormatting sqref="AG24">
    <cfRule type="cellIs" dxfId="1173" priority="970" operator="greaterThanOrEqual">
      <formula>$H$18</formula>
    </cfRule>
    <cfRule type="cellIs" dxfId="1172" priority="971" operator="greaterThanOrEqual">
      <formula>$H$18</formula>
    </cfRule>
  </conditionalFormatting>
  <conditionalFormatting sqref="AG26:AG29">
    <cfRule type="cellIs" dxfId="1171" priority="969" operator="greaterThanOrEqual">
      <formula>$H$26</formula>
    </cfRule>
  </conditionalFormatting>
  <conditionalFormatting sqref="AG30:AG35">
    <cfRule type="cellIs" dxfId="1170" priority="968" operator="greaterThanOrEqual">
      <formula>$H$30</formula>
    </cfRule>
  </conditionalFormatting>
  <conditionalFormatting sqref="AH6">
    <cfRule type="cellIs" dxfId="1169" priority="967" operator="greaterThanOrEqual">
      <formula>F6</formula>
    </cfRule>
  </conditionalFormatting>
  <conditionalFormatting sqref="AH26:AH29">
    <cfRule type="cellIs" dxfId="1168" priority="964" operator="greaterThanOrEqual">
      <formula>$F$26</formula>
    </cfRule>
  </conditionalFormatting>
  <conditionalFormatting sqref="AH30:AH35">
    <cfRule type="cellIs" dxfId="1167" priority="963" operator="greaterThanOrEqual">
      <formula>$F$30</formula>
    </cfRule>
  </conditionalFormatting>
  <conditionalFormatting sqref="AI6:AI10">
    <cfRule type="cellIs" dxfId="1166" priority="962" operator="greaterThanOrEqual">
      <formula>$G$6</formula>
    </cfRule>
  </conditionalFormatting>
  <conditionalFormatting sqref="AI11:AI17">
    <cfRule type="cellIs" dxfId="1165" priority="961" operator="greaterThanOrEqual">
      <formula>$G$11</formula>
    </cfRule>
  </conditionalFormatting>
  <conditionalFormatting sqref="AI18:AI25">
    <cfRule type="cellIs" dxfId="1164" priority="960" operator="greaterThanOrEqual">
      <formula>$G$18</formula>
    </cfRule>
  </conditionalFormatting>
  <conditionalFormatting sqref="AI26:AI29">
    <cfRule type="cellIs" dxfId="1163" priority="959" operator="greaterThanOrEqual">
      <formula>$G$26</formula>
    </cfRule>
  </conditionalFormatting>
  <conditionalFormatting sqref="AI30:AI35">
    <cfRule type="cellIs" dxfId="1162" priority="958" operator="greaterThanOrEqual">
      <formula>$G$30</formula>
    </cfRule>
  </conditionalFormatting>
  <conditionalFormatting sqref="AD42:AD43 BE42:BE43 BL42:BL43 BS42:BS43 BZ42:BZ43">
    <cfRule type="cellIs" dxfId="1161" priority="957" operator="greaterThanOrEqual">
      <formula>$F$42</formula>
    </cfRule>
  </conditionalFormatting>
  <conditionalFormatting sqref="AD44:AD47">
    <cfRule type="cellIs" dxfId="1160" priority="956" operator="greaterThanOrEqual">
      <formula>$F$44</formula>
    </cfRule>
  </conditionalFormatting>
  <conditionalFormatting sqref="AD48 BE48 BL48 BS48 BZ48">
    <cfRule type="cellIs" dxfId="1159" priority="955" operator="greaterThanOrEqual">
      <formula>$F$48</formula>
    </cfRule>
  </conditionalFormatting>
  <conditionalFormatting sqref="AD49:AD50">
    <cfRule type="cellIs" dxfId="1158" priority="954" operator="greaterThanOrEqual">
      <formula>$F$49</formula>
    </cfRule>
  </conditionalFormatting>
  <conditionalFormatting sqref="AE42:AE43 BF42:BF43 BM42:BM43 BT42:BT43 CA42:CA43">
    <cfRule type="cellIs" dxfId="1157" priority="953" operator="greaterThanOrEqual">
      <formula>$G$42</formula>
    </cfRule>
  </conditionalFormatting>
  <conditionalFormatting sqref="AE44:AE47">
    <cfRule type="cellIs" dxfId="1156" priority="952" operator="greaterThanOrEqual">
      <formula>$G$44</formula>
    </cfRule>
  </conditionalFormatting>
  <conditionalFormatting sqref="AE48 BF48 BM48 BT48 CA48">
    <cfRule type="cellIs" dxfId="1155" priority="951" operator="greaterThanOrEqual">
      <formula>$G$48</formula>
    </cfRule>
  </conditionalFormatting>
  <conditionalFormatting sqref="AE49:AE50">
    <cfRule type="cellIs" dxfId="1154" priority="950" operator="greaterThanOrEqual">
      <formula>$G$49</formula>
    </cfRule>
  </conditionalFormatting>
  <conditionalFormatting sqref="AF42:AF43">
    <cfRule type="cellIs" dxfId="1153" priority="949" operator="greaterThanOrEqual">
      <formula>$F$42</formula>
    </cfRule>
  </conditionalFormatting>
  <conditionalFormatting sqref="AF44:AF47">
    <cfRule type="cellIs" dxfId="1152" priority="948" operator="greaterThanOrEqual">
      <formula>$F$44</formula>
    </cfRule>
  </conditionalFormatting>
  <conditionalFormatting sqref="AF48">
    <cfRule type="cellIs" dxfId="1151" priority="947" operator="greaterThanOrEqual">
      <formula>$F$48</formula>
    </cfRule>
  </conditionalFormatting>
  <conditionalFormatting sqref="AF49:AF50">
    <cfRule type="cellIs" dxfId="1150" priority="946" operator="greaterThanOrEqual">
      <formula>$F$49</formula>
    </cfRule>
  </conditionalFormatting>
  <conditionalFormatting sqref="AG42:AG43">
    <cfRule type="cellIs" dxfId="1149" priority="945" operator="greaterThanOrEqual">
      <formula>$G$42</formula>
    </cfRule>
  </conditionalFormatting>
  <conditionalFormatting sqref="AG44:AG47">
    <cfRule type="cellIs" dxfId="1148" priority="944" operator="greaterThanOrEqual">
      <formula>$G$44</formula>
    </cfRule>
  </conditionalFormatting>
  <conditionalFormatting sqref="AG48">
    <cfRule type="cellIs" dxfId="1147" priority="943" operator="greaterThanOrEqual">
      <formula>$G$48</formula>
    </cfRule>
  </conditionalFormatting>
  <conditionalFormatting sqref="AG49:AG50">
    <cfRule type="cellIs" dxfId="1146" priority="942" operator="greaterThanOrEqual">
      <formula>$G$49</formula>
    </cfRule>
  </conditionalFormatting>
  <conditionalFormatting sqref="AH42:AH43">
    <cfRule type="cellIs" dxfId="1145" priority="941" operator="greaterThanOrEqual">
      <formula>$F$42</formula>
    </cfRule>
  </conditionalFormatting>
  <conditionalFormatting sqref="AH44:AH47">
    <cfRule type="cellIs" dxfId="1144" priority="940" operator="greaterThanOrEqual">
      <formula>$F$44</formula>
    </cfRule>
  </conditionalFormatting>
  <conditionalFormatting sqref="AH48">
    <cfRule type="cellIs" dxfId="1143" priority="939" operator="greaterThanOrEqual">
      <formula>$F$48</formula>
    </cfRule>
  </conditionalFormatting>
  <conditionalFormatting sqref="AH49:AH50">
    <cfRule type="cellIs" dxfId="1142" priority="938" operator="greaterThanOrEqual">
      <formula>$F$49</formula>
    </cfRule>
  </conditionalFormatting>
  <conditionalFormatting sqref="AI42:AI43">
    <cfRule type="cellIs" dxfId="1141" priority="937" operator="greaterThanOrEqual">
      <formula>$G$42</formula>
    </cfRule>
  </conditionalFormatting>
  <conditionalFormatting sqref="AI44:AI47">
    <cfRule type="cellIs" dxfId="1140" priority="936" operator="greaterThanOrEqual">
      <formula>$G$44</formula>
    </cfRule>
  </conditionalFormatting>
  <conditionalFormatting sqref="AI48">
    <cfRule type="cellIs" dxfId="1139" priority="935" operator="greaterThanOrEqual">
      <formula>$G$48</formula>
    </cfRule>
  </conditionalFormatting>
  <conditionalFormatting sqref="AI49:AI50">
    <cfRule type="cellIs" dxfId="1138" priority="934" operator="greaterThanOrEqual">
      <formula>$G$49</formula>
    </cfRule>
  </conditionalFormatting>
  <conditionalFormatting sqref="AJ44:AJ47">
    <cfRule type="cellIs" dxfId="1137" priority="932" operator="greaterThanOrEqual">
      <formula>$H$44</formula>
    </cfRule>
  </conditionalFormatting>
  <conditionalFormatting sqref="AJ48">
    <cfRule type="cellIs" dxfId="1136" priority="931" operator="greaterThanOrEqual">
      <formula>$H$48</formula>
    </cfRule>
  </conditionalFormatting>
  <conditionalFormatting sqref="AJ49:AJ50">
    <cfRule type="cellIs" dxfId="1135" priority="930" operator="greaterThanOrEqual">
      <formula>$H$49</formula>
    </cfRule>
  </conditionalFormatting>
  <conditionalFormatting sqref="W5:W6">
    <cfRule type="cellIs" dxfId="1134" priority="929" operator="greaterThanOrEqual">
      <formula>$E$6</formula>
    </cfRule>
  </conditionalFormatting>
  <conditionalFormatting sqref="W7 W9">
    <cfRule type="cellIs" dxfId="1133" priority="928" operator="greaterThanOrEqual">
      <formula>$E$6</formula>
    </cfRule>
  </conditionalFormatting>
  <conditionalFormatting sqref="W7">
    <cfRule type="cellIs" dxfId="1132" priority="926" operator="greaterThanOrEqual">
      <formula>$E$8</formula>
    </cfRule>
    <cfRule type="cellIs" dxfId="1131" priority="927" operator="greaterThanOrEqual">
      <formula>$E$7</formula>
    </cfRule>
  </conditionalFormatting>
  <conditionalFormatting sqref="W9">
    <cfRule type="cellIs" dxfId="1130" priority="925" operator="greaterThan">
      <formula>$E$9</formula>
    </cfRule>
  </conditionalFormatting>
  <conditionalFormatting sqref="W18:W25">
    <cfRule type="cellIs" dxfId="1129" priority="922" operator="greaterThanOrEqual">
      <formula>$E$18</formula>
    </cfRule>
  </conditionalFormatting>
  <conditionalFormatting sqref="W26:W29">
    <cfRule type="cellIs" dxfId="1128" priority="921" operator="greaterThanOrEqual">
      <formula>$E$26</formula>
    </cfRule>
  </conditionalFormatting>
  <conditionalFormatting sqref="W30:W35">
    <cfRule type="cellIs" dxfId="1127" priority="920" operator="greaterThanOrEqual">
      <formula>$E$30</formula>
    </cfRule>
  </conditionalFormatting>
  <conditionalFormatting sqref="X9 X5:X7">
    <cfRule type="cellIs" dxfId="1126" priority="919" operator="greaterThanOrEqual">
      <formula>$F$6</formula>
    </cfRule>
  </conditionalFormatting>
  <conditionalFormatting sqref="X18:X25">
    <cfRule type="cellIs" dxfId="1125" priority="917" operator="greaterThanOrEqual">
      <formula>$F$18</formula>
    </cfRule>
  </conditionalFormatting>
  <conditionalFormatting sqref="X26:X29">
    <cfRule type="cellIs" dxfId="1124" priority="916" operator="greaterThanOrEqual">
      <formula>$F$26</formula>
    </cfRule>
  </conditionalFormatting>
  <conditionalFormatting sqref="X30:X35">
    <cfRule type="cellIs" dxfId="1123" priority="915" operator="greaterThanOrEqual">
      <formula>$F$30</formula>
    </cfRule>
  </conditionalFormatting>
  <conditionalFormatting sqref="Y9 Y5:Y7">
    <cfRule type="cellIs" dxfId="1122" priority="914" operator="greaterThanOrEqual">
      <formula>$G$6</formula>
    </cfRule>
  </conditionalFormatting>
  <conditionalFormatting sqref="Y18:Y25">
    <cfRule type="cellIs" dxfId="1121" priority="912" operator="greaterThanOrEqual">
      <formula>$G$18</formula>
    </cfRule>
  </conditionalFormatting>
  <conditionalFormatting sqref="Y26:Y29">
    <cfRule type="cellIs" dxfId="1120" priority="911" operator="greaterThanOrEqual">
      <formula>$G$26</formula>
    </cfRule>
  </conditionalFormatting>
  <conditionalFormatting sqref="Y30:Y35">
    <cfRule type="cellIs" dxfId="1119" priority="910" operator="greaterThanOrEqual">
      <formula>$G$30</formula>
    </cfRule>
  </conditionalFormatting>
  <conditionalFormatting sqref="Z5:Z10">
    <cfRule type="expression" dxfId="1118" priority="909">
      <formula>AND(W5&gt;=$E$6,X5&gt;=$F$6,Y5&gt;=$G$6)</formula>
    </cfRule>
  </conditionalFormatting>
  <conditionalFormatting sqref="AA6:AA10">
    <cfRule type="cellIs" dxfId="1117" priority="903" operator="greaterThanOrEqual">
      <formula>$F$6</formula>
    </cfRule>
  </conditionalFormatting>
  <conditionalFormatting sqref="AA11:AA14">
    <cfRule type="cellIs" dxfId="1116" priority="902" operator="greaterThanOrEqual">
      <formula>$F$11</formula>
    </cfRule>
  </conditionalFormatting>
  <conditionalFormatting sqref="AA18:AA25">
    <cfRule type="cellIs" dxfId="1115" priority="901" operator="greaterThanOrEqual">
      <formula>$F$18</formula>
    </cfRule>
  </conditionalFormatting>
  <conditionalFormatting sqref="AA26:AA29">
    <cfRule type="cellIs" dxfId="1114" priority="900" operator="greaterThanOrEqual">
      <formula>$F$26</formula>
    </cfRule>
  </conditionalFormatting>
  <conditionalFormatting sqref="AA30:AA35">
    <cfRule type="cellIs" dxfId="1113" priority="899" operator="greaterThanOrEqual">
      <formula>$F$30</formula>
    </cfRule>
  </conditionalFormatting>
  <conditionalFormatting sqref="AB6:AB10">
    <cfRule type="cellIs" dxfId="1112" priority="898" operator="greaterThanOrEqual">
      <formula>$G$6</formula>
    </cfRule>
  </conditionalFormatting>
  <conditionalFormatting sqref="AB11:AB14">
    <cfRule type="cellIs" dxfId="1111" priority="897" operator="greaterThanOrEqual">
      <formula>$G$11</formula>
    </cfRule>
  </conditionalFormatting>
  <conditionalFormatting sqref="AB18:AB25">
    <cfRule type="cellIs" dxfId="1110" priority="896" operator="greaterThanOrEqual">
      <formula>$G$18</formula>
    </cfRule>
  </conditionalFormatting>
  <conditionalFormatting sqref="AB26:AB29">
    <cfRule type="cellIs" dxfId="1109" priority="895" operator="greaterThanOrEqual">
      <formula>$G$26</formula>
    </cfRule>
  </conditionalFormatting>
  <conditionalFormatting sqref="AB30:AB35">
    <cfRule type="cellIs" dxfId="1108" priority="894" operator="greaterThanOrEqual">
      <formula>$G$30</formula>
    </cfRule>
  </conditionalFormatting>
  <conditionalFormatting sqref="W42:W43">
    <cfRule type="cellIs" dxfId="1107" priority="893" operator="greaterThanOrEqual">
      <formula>$F$42</formula>
    </cfRule>
  </conditionalFormatting>
  <conditionalFormatting sqref="W44:W47">
    <cfRule type="cellIs" dxfId="1106" priority="892" operator="greaterThanOrEqual">
      <formula>$F$44</formula>
    </cfRule>
  </conditionalFormatting>
  <conditionalFormatting sqref="W48">
    <cfRule type="cellIs" dxfId="1105" priority="891" operator="greaterThanOrEqual">
      <formula>$F$48</formula>
    </cfRule>
  </conditionalFormatting>
  <conditionalFormatting sqref="W49:W50">
    <cfRule type="cellIs" dxfId="1104" priority="890" operator="greaterThanOrEqual">
      <formula>$F$49</formula>
    </cfRule>
  </conditionalFormatting>
  <conditionalFormatting sqref="X42:X43">
    <cfRule type="cellIs" dxfId="1103" priority="889" operator="greaterThanOrEqual">
      <formula>$G$42</formula>
    </cfRule>
  </conditionalFormatting>
  <conditionalFormatting sqref="X44:X47">
    <cfRule type="cellIs" dxfId="1102" priority="888" operator="greaterThanOrEqual">
      <formula>$G$44</formula>
    </cfRule>
  </conditionalFormatting>
  <conditionalFormatting sqref="X48">
    <cfRule type="cellIs" dxfId="1101" priority="887" operator="greaterThanOrEqual">
      <formula>$G$48</formula>
    </cfRule>
  </conditionalFormatting>
  <conditionalFormatting sqref="X49:X50">
    <cfRule type="cellIs" dxfId="1100" priority="886" operator="greaterThanOrEqual">
      <formula>$G$49</formula>
    </cfRule>
  </conditionalFormatting>
  <conditionalFormatting sqref="Y42:Y43">
    <cfRule type="cellIs" dxfId="1099" priority="885" operator="greaterThanOrEqual">
      <formula>$F$42</formula>
    </cfRule>
  </conditionalFormatting>
  <conditionalFormatting sqref="Y44:Y47">
    <cfRule type="cellIs" dxfId="1098" priority="884" operator="greaterThanOrEqual">
      <formula>$F$44</formula>
    </cfRule>
  </conditionalFormatting>
  <conditionalFormatting sqref="Y48">
    <cfRule type="cellIs" dxfId="1097" priority="883" operator="greaterThanOrEqual">
      <formula>$F$48</formula>
    </cfRule>
  </conditionalFormatting>
  <conditionalFormatting sqref="Y49:Y50">
    <cfRule type="cellIs" dxfId="1096" priority="882" operator="greaterThanOrEqual">
      <formula>$F$49</formula>
    </cfRule>
  </conditionalFormatting>
  <conditionalFormatting sqref="Z42:Z43">
    <cfRule type="cellIs" dxfId="1095" priority="881" operator="greaterThanOrEqual">
      <formula>$G$42</formula>
    </cfRule>
  </conditionalFormatting>
  <conditionalFormatting sqref="Z44:Z47">
    <cfRule type="cellIs" dxfId="1094" priority="880" operator="greaterThanOrEqual">
      <formula>$G$44</formula>
    </cfRule>
  </conditionalFormatting>
  <conditionalFormatting sqref="Z48">
    <cfRule type="cellIs" dxfId="1093" priority="879" operator="greaterThanOrEqual">
      <formula>$G$48</formula>
    </cfRule>
  </conditionalFormatting>
  <conditionalFormatting sqref="Z49:Z50">
    <cfRule type="cellIs" dxfId="1092" priority="878" operator="greaterThanOrEqual">
      <formula>$G$49</formula>
    </cfRule>
  </conditionalFormatting>
  <conditionalFormatting sqref="AA42:AA43">
    <cfRule type="cellIs" dxfId="1091" priority="877" operator="greaterThanOrEqual">
      <formula>$F$42</formula>
    </cfRule>
  </conditionalFormatting>
  <conditionalFormatting sqref="AA44:AA47">
    <cfRule type="cellIs" dxfId="1090" priority="876" operator="greaterThanOrEqual">
      <formula>$F$44</formula>
    </cfRule>
  </conditionalFormatting>
  <conditionalFormatting sqref="AA48">
    <cfRule type="cellIs" dxfId="1089" priority="875" operator="greaterThanOrEqual">
      <formula>$F$48</formula>
    </cfRule>
  </conditionalFormatting>
  <conditionalFormatting sqref="AA49:AA50">
    <cfRule type="cellIs" dxfId="1088" priority="874" operator="greaterThanOrEqual">
      <formula>$F$49</formula>
    </cfRule>
  </conditionalFormatting>
  <conditionalFormatting sqref="AB42:AB43">
    <cfRule type="cellIs" dxfId="1087" priority="873" operator="greaterThanOrEqual">
      <formula>$G$42</formula>
    </cfRule>
  </conditionalFormatting>
  <conditionalFormatting sqref="AB44:AB47">
    <cfRule type="cellIs" dxfId="1086" priority="872" operator="greaterThanOrEqual">
      <formula>$G$44</formula>
    </cfRule>
  </conditionalFormatting>
  <conditionalFormatting sqref="AB48">
    <cfRule type="cellIs" dxfId="1085" priority="871" operator="greaterThanOrEqual">
      <formula>$G$48</formula>
    </cfRule>
  </conditionalFormatting>
  <conditionalFormatting sqref="AB49:AB50">
    <cfRule type="cellIs" dxfId="1084" priority="870" operator="greaterThanOrEqual">
      <formula>$G$49</formula>
    </cfRule>
  </conditionalFormatting>
  <conditionalFormatting sqref="AC42:AC43">
    <cfRule type="cellIs" dxfId="1083" priority="869" operator="greaterThanOrEqual">
      <formula>$H$42</formula>
    </cfRule>
  </conditionalFormatting>
  <conditionalFormatting sqref="AC44:AC47">
    <cfRule type="cellIs" dxfId="1082" priority="868" operator="greaterThanOrEqual">
      <formula>$H$44</formula>
    </cfRule>
  </conditionalFormatting>
  <conditionalFormatting sqref="AC48">
    <cfRule type="cellIs" dxfId="1081" priority="867" operator="greaterThanOrEqual">
      <formula>$H$48</formula>
    </cfRule>
  </conditionalFormatting>
  <conditionalFormatting sqref="AC49:AC50">
    <cfRule type="cellIs" dxfId="1080" priority="866" operator="greaterThanOrEqual">
      <formula>$H$49</formula>
    </cfRule>
  </conditionalFormatting>
  <conditionalFormatting sqref="X14">
    <cfRule type="cellIs" dxfId="1079" priority="800" operator="greaterThanOrEqual">
      <formula>$F$17</formula>
    </cfRule>
  </conditionalFormatting>
  <conditionalFormatting sqref="Y14">
    <cfRule type="cellIs" dxfId="1078" priority="799" operator="greaterThanOrEqual">
      <formula>$G$17</formula>
    </cfRule>
  </conditionalFormatting>
  <conditionalFormatting sqref="AG6">
    <cfRule type="expression" dxfId="1077" priority="789">
      <formula>AND(AD6&gt;=E6,AE6&gt;=F6,AF6&gt;=G6,AG6&gt;=H6)</formula>
    </cfRule>
  </conditionalFormatting>
  <conditionalFormatting sqref="W8">
    <cfRule type="cellIs" dxfId="1076" priority="778" operator="greaterThanOrEqual">
      <formula>$E$6</formula>
    </cfRule>
  </conditionalFormatting>
  <conditionalFormatting sqref="W10">
    <cfRule type="cellIs" dxfId="1075" priority="777" operator="greaterThanOrEqual">
      <formula>$E$6</formula>
    </cfRule>
  </conditionalFormatting>
  <conditionalFormatting sqref="X8">
    <cfRule type="cellIs" dxfId="1074" priority="776" operator="greaterThanOrEqual">
      <formula>$F$6</formula>
    </cfRule>
  </conditionalFormatting>
  <conditionalFormatting sqref="X10">
    <cfRule type="cellIs" dxfId="1073" priority="775" operator="greaterThanOrEqual">
      <formula>$F$6</formula>
    </cfRule>
  </conditionalFormatting>
  <conditionalFormatting sqref="Y8">
    <cfRule type="cellIs" dxfId="1072" priority="774" operator="greaterThanOrEqual">
      <formula>$G$6</formula>
    </cfRule>
  </conditionalFormatting>
  <conditionalFormatting sqref="Y10">
    <cfRule type="cellIs" dxfId="1071" priority="773" operator="greaterThanOrEqual">
      <formula>$G$6</formula>
    </cfRule>
  </conditionalFormatting>
  <conditionalFormatting sqref="W11">
    <cfRule type="cellIs" dxfId="1070" priority="772" operator="greaterThanOrEqual">
      <formula>$E$11</formula>
    </cfRule>
  </conditionalFormatting>
  <conditionalFormatting sqref="W14">
    <cfRule type="cellIs" dxfId="1069" priority="771" operator="greaterThanOrEqual">
      <formula>$E$11</formula>
    </cfRule>
  </conditionalFormatting>
  <conditionalFormatting sqref="X11">
    <cfRule type="cellIs" dxfId="1068" priority="770" operator="greaterThanOrEqual">
      <formula>$F$11</formula>
    </cfRule>
  </conditionalFormatting>
  <conditionalFormatting sqref="Y11">
    <cfRule type="cellIs" dxfId="1067" priority="769" operator="greaterThanOrEqual">
      <formula>$G$11</formula>
    </cfRule>
  </conditionalFormatting>
  <conditionalFormatting sqref="Z11">
    <cfRule type="expression" dxfId="1066" priority="768">
      <formula>AND($W$11&gt;=$E$11,$X$11&gt;=$F$11,$Y$11&gt;=$G$11,$Z$11&gt;=$H$11)</formula>
    </cfRule>
  </conditionalFormatting>
  <conditionalFormatting sqref="Z14">
    <cfRule type="expression" dxfId="1065" priority="767">
      <formula>AND(W14&gt;=$E$14,X14&gt;=$F$14,Y14&gt;=$G$14,Z14&gt;=$H$14)</formula>
    </cfRule>
  </conditionalFormatting>
  <conditionalFormatting sqref="AA15:AA17">
    <cfRule type="cellIs" dxfId="1064" priority="766" operator="greaterThanOrEqual">
      <formula>$F$11</formula>
    </cfRule>
  </conditionalFormatting>
  <conditionalFormatting sqref="AB15:AB17">
    <cfRule type="cellIs" dxfId="1063" priority="765" operator="greaterThanOrEqual">
      <formula>$G$11</formula>
    </cfRule>
  </conditionalFormatting>
  <conditionalFormatting sqref="X15:X17">
    <cfRule type="cellIs" dxfId="1062" priority="764" operator="greaterThanOrEqual">
      <formula>$F$17</formula>
    </cfRule>
  </conditionalFormatting>
  <conditionalFormatting sqref="Y15:Y17">
    <cfRule type="cellIs" dxfId="1061" priority="763" operator="greaterThanOrEqual">
      <formula>$G$17</formula>
    </cfRule>
  </conditionalFormatting>
  <conditionalFormatting sqref="W15:W17">
    <cfRule type="cellIs" dxfId="1060" priority="762" operator="greaterThanOrEqual">
      <formula>$E$11</formula>
    </cfRule>
  </conditionalFormatting>
  <conditionalFormatting sqref="Z15:Z17">
    <cfRule type="expression" dxfId="1059" priority="761">
      <formula>AND(W15&gt;=$E$14,X15&gt;=$F$14,Y15&gt;=$G$14,Z15&gt;=$H$14)</formula>
    </cfRule>
  </conditionalFormatting>
  <conditionalFormatting sqref="Z20">
    <cfRule type="expression" dxfId="1058" priority="760">
      <formula>AND(W20&gt;=$E$20,X20&gt;=$F$20,Y20&gt;=$G$20,Z20&gt;=$H$20)</formula>
    </cfRule>
  </conditionalFormatting>
  <conditionalFormatting sqref="Z21:Z24">
    <cfRule type="expression" dxfId="1057" priority="759">
      <formula>AND(W21&gt;=$E$20,X21&gt;=$F$20,Y21&gt;=$G$20,Z21&gt;=$H$20)</formula>
    </cfRule>
  </conditionalFormatting>
  <conditionalFormatting sqref="Z27">
    <cfRule type="expression" dxfId="1056" priority="758">
      <formula>AND(W27&gt;=$E$27,X27&gt;=$F$27,Y27&gt;=$G$27,Z27&gt;=$H$27)</formula>
    </cfRule>
  </conditionalFormatting>
  <conditionalFormatting sqref="Z28">
    <cfRule type="expression" dxfId="1055" priority="757">
      <formula>AND(W28&gt;=$E$27,X28&gt;=$F$27,Y28&gt;=$G$27,Z28&gt;=$H$27)</formula>
    </cfRule>
  </conditionalFormatting>
  <conditionalFormatting sqref="Z30">
    <cfRule type="expression" dxfId="1054" priority="756">
      <formula>AND(W30&gt;=$E$30,X30&gt;=$F$30,Y30&gt;=$G$30,Z30&gt;=$H$30)</formula>
    </cfRule>
  </conditionalFormatting>
  <conditionalFormatting sqref="Z31:Z32">
    <cfRule type="expression" dxfId="1053" priority="755">
      <formula>AND(W31&gt;=$E$30,X31&gt;=$F$30,Y31&gt;=$G$30,Z31&gt;=$H$30)</formula>
    </cfRule>
  </conditionalFormatting>
  <conditionalFormatting sqref="Z34:Z35">
    <cfRule type="expression" dxfId="1052" priority="754">
      <formula>AND(W34&gt;=$E$30,X34&gt;=$F$30,Y34&gt;=$G$30,Z34&gt;=$H$30)</formula>
    </cfRule>
  </conditionalFormatting>
  <conditionalFormatting sqref="AD7:AD11">
    <cfRule type="cellIs" dxfId="1051" priority="753" operator="greaterThanOrEqual">
      <formula>E7</formula>
    </cfRule>
  </conditionalFormatting>
  <conditionalFormatting sqref="AD12:AD25">
    <cfRule type="cellIs" dxfId="1050" priority="752" operator="greaterThanOrEqual">
      <formula>E12</formula>
    </cfRule>
  </conditionalFormatting>
  <conditionalFormatting sqref="AE7:AE14">
    <cfRule type="cellIs" dxfId="1049" priority="751" operator="greaterThanOrEqual">
      <formula>F7</formula>
    </cfRule>
  </conditionalFormatting>
  <conditionalFormatting sqref="AE16:AE23">
    <cfRule type="cellIs" dxfId="1048" priority="750" operator="greaterThanOrEqual">
      <formula>F16</formula>
    </cfRule>
  </conditionalFormatting>
  <conditionalFormatting sqref="AE25">
    <cfRule type="cellIs" dxfId="1047" priority="749" operator="greaterThanOrEqual">
      <formula>F25</formula>
    </cfRule>
  </conditionalFormatting>
  <conditionalFormatting sqref="AF6">
    <cfRule type="cellIs" dxfId="1046" priority="748" operator="greaterThanOrEqual">
      <formula>G6</formula>
    </cfRule>
  </conditionalFormatting>
  <conditionalFormatting sqref="AF7:AF25">
    <cfRule type="cellIs" dxfId="1045" priority="747" operator="greaterThanOrEqual">
      <formula>G7</formula>
    </cfRule>
  </conditionalFormatting>
  <conditionalFormatting sqref="AG7:AG15">
    <cfRule type="expression" dxfId="1044" priority="746">
      <formula>AND(AD7&gt;=E7,AE7&gt;=F7,AF7&gt;=G7,AG7&gt;=H7)</formula>
    </cfRule>
  </conditionalFormatting>
  <conditionalFormatting sqref="AG16:AG18">
    <cfRule type="expression" dxfId="1043" priority="745">
      <formula>AND(AD16&gt;=E16,AE16&gt;=F16,AF16&gt;=G16,AG16&gt;=H16)</formula>
    </cfRule>
  </conditionalFormatting>
  <conditionalFormatting sqref="AG19">
    <cfRule type="expression" dxfId="1042" priority="744">
      <formula>AND(AD19&gt;=E19,AE19&gt;=F19,AF19&gt;=G19,AG19&gt;=H19)</formula>
    </cfRule>
  </conditionalFormatting>
  <conditionalFormatting sqref="AG20:AG23">
    <cfRule type="expression" dxfId="1041" priority="743">
      <formula>AND(AD20&gt;=E20,AE20&gt;=F20,AF20&gt;=G20,AG20&gt;=H20)</formula>
    </cfRule>
  </conditionalFormatting>
  <conditionalFormatting sqref="AG25">
    <cfRule type="expression" dxfId="1040" priority="742">
      <formula>AND(AD25&gt;=E25,AE25&gt;=F25,AF25&gt;=G25,AG25&gt;=H25)</formula>
    </cfRule>
  </conditionalFormatting>
  <conditionalFormatting sqref="AH8:AH25">
    <cfRule type="cellIs" dxfId="1039" priority="741" operator="greaterThanOrEqual">
      <formula>F8</formula>
    </cfRule>
  </conditionalFormatting>
  <conditionalFormatting sqref="AH7">
    <cfRule type="cellIs" dxfId="1038" priority="740" operator="greaterThanOrEqual">
      <formula>F7</formula>
    </cfRule>
  </conditionalFormatting>
  <conditionalFormatting sqref="AK5:AK10">
    <cfRule type="cellIs" dxfId="1037" priority="696" operator="greaterThanOrEqual">
      <formula>E5</formula>
    </cfRule>
  </conditionalFormatting>
  <conditionalFormatting sqref="AK26:AK29">
    <cfRule type="cellIs" dxfId="1036" priority="695" operator="greaterThanOrEqual">
      <formula>E26</formula>
    </cfRule>
  </conditionalFormatting>
  <conditionalFormatting sqref="AK11:AK17">
    <cfRule type="cellIs" dxfId="1035" priority="672" operator="greaterThanOrEqual">
      <formula>$E$11</formula>
    </cfRule>
  </conditionalFormatting>
  <conditionalFormatting sqref="AK18:AK25">
    <cfRule type="cellIs" dxfId="1034" priority="671" operator="greaterThanOrEqual">
      <formula>$E$18</formula>
    </cfRule>
  </conditionalFormatting>
  <conditionalFormatting sqref="AK30:AK35">
    <cfRule type="cellIs" dxfId="1033" priority="670" operator="greaterThanOrEqual">
      <formula>$E$30</formula>
    </cfRule>
  </conditionalFormatting>
  <conditionalFormatting sqref="AL5:AL10">
    <cfRule type="cellIs" dxfId="1032" priority="669" operator="greaterThanOrEqual">
      <formula>$F$6</formula>
    </cfRule>
  </conditionalFormatting>
  <conditionalFormatting sqref="AL11:AL17">
    <cfRule type="cellIs" dxfId="1031" priority="668" operator="greaterThanOrEqual">
      <formula>$F$11</formula>
    </cfRule>
  </conditionalFormatting>
  <conditionalFormatting sqref="AL18:AL25">
    <cfRule type="cellIs" dxfId="1030" priority="667" operator="greaterThanOrEqual">
      <formula>$F$18</formula>
    </cfRule>
  </conditionalFormatting>
  <conditionalFormatting sqref="AL26:AL29">
    <cfRule type="cellIs" dxfId="1029" priority="666" operator="greaterThanOrEqual">
      <formula>$F$26</formula>
    </cfRule>
  </conditionalFormatting>
  <conditionalFormatting sqref="AL30:AL35">
    <cfRule type="cellIs" dxfId="1028" priority="665" operator="greaterThanOrEqual">
      <formula>$F$30</formula>
    </cfRule>
  </conditionalFormatting>
  <conditionalFormatting sqref="AM5:AM10">
    <cfRule type="cellIs" dxfId="1027" priority="664" operator="greaterThanOrEqual">
      <formula>$G$6</formula>
    </cfRule>
  </conditionalFormatting>
  <conditionalFormatting sqref="AM11:AM17">
    <cfRule type="cellIs" dxfId="1026" priority="663" operator="greaterThanOrEqual">
      <formula>$G$11</formula>
    </cfRule>
  </conditionalFormatting>
  <conditionalFormatting sqref="AM18:AM25">
    <cfRule type="cellIs" dxfId="1025" priority="662" operator="greaterThanOrEqual">
      <formula>$G$18</formula>
    </cfRule>
  </conditionalFormatting>
  <conditionalFormatting sqref="AM26:AM29">
    <cfRule type="cellIs" dxfId="1024" priority="661" operator="greaterThanOrEqual">
      <formula>$G$26</formula>
    </cfRule>
  </conditionalFormatting>
  <conditionalFormatting sqref="AM30:AM35">
    <cfRule type="cellIs" dxfId="1023" priority="660" operator="greaterThanOrEqual">
      <formula>$G$30</formula>
    </cfRule>
  </conditionalFormatting>
  <conditionalFormatting sqref="AN5:AN10">
    <cfRule type="cellIs" dxfId="1022" priority="659" operator="greaterThanOrEqual">
      <formula>$H$6</formula>
    </cfRule>
  </conditionalFormatting>
  <conditionalFormatting sqref="AN11:AN17">
    <cfRule type="cellIs" dxfId="1021" priority="658" operator="greaterThanOrEqual">
      <formula>$H$11</formula>
    </cfRule>
  </conditionalFormatting>
  <conditionalFormatting sqref="AN18:AN25">
    <cfRule type="cellIs" dxfId="1020" priority="657" operator="greaterThanOrEqual">
      <formula>$H$18</formula>
    </cfRule>
  </conditionalFormatting>
  <conditionalFormatting sqref="AN26:AN29">
    <cfRule type="cellIs" dxfId="1019" priority="656" operator="greaterThanOrEqual">
      <formula>$H$26</formula>
    </cfRule>
  </conditionalFormatting>
  <conditionalFormatting sqref="AN30:AN35">
    <cfRule type="cellIs" dxfId="1018" priority="655" operator="greaterThanOrEqual">
      <formula>$H$30</formula>
    </cfRule>
  </conditionalFormatting>
  <conditionalFormatting sqref="AO5:AO10">
    <cfRule type="cellIs" dxfId="1017" priority="654" operator="greaterThanOrEqual">
      <formula>$F$6</formula>
    </cfRule>
  </conditionalFormatting>
  <conditionalFormatting sqref="AO11:AO17">
    <cfRule type="cellIs" dxfId="1016" priority="653" operator="greaterThanOrEqual">
      <formula>$F$11</formula>
    </cfRule>
  </conditionalFormatting>
  <conditionalFormatting sqref="AO18:AO25">
    <cfRule type="cellIs" dxfId="1015" priority="652" operator="greaterThanOrEqual">
      <formula>$F$18</formula>
    </cfRule>
  </conditionalFormatting>
  <conditionalFormatting sqref="AO26:AO29">
    <cfRule type="cellIs" dxfId="1014" priority="651" operator="greaterThanOrEqual">
      <formula>$F$26</formula>
    </cfRule>
  </conditionalFormatting>
  <conditionalFormatting sqref="AO30:AO35">
    <cfRule type="cellIs" dxfId="1013" priority="650" operator="greaterThanOrEqual">
      <formula>$F$30</formula>
    </cfRule>
  </conditionalFormatting>
  <conditionalFormatting sqref="AP5:AP10">
    <cfRule type="cellIs" dxfId="1012" priority="649" operator="greaterThanOrEqual">
      <formula>$G$6</formula>
    </cfRule>
  </conditionalFormatting>
  <conditionalFormatting sqref="AP11:AP17">
    <cfRule type="cellIs" dxfId="1011" priority="648" operator="greaterThanOrEqual">
      <formula>$G$11</formula>
    </cfRule>
  </conditionalFormatting>
  <conditionalFormatting sqref="AP18:AP25">
    <cfRule type="cellIs" dxfId="1010" priority="647" operator="greaterThanOrEqual">
      <formula>$G$18</formula>
    </cfRule>
  </conditionalFormatting>
  <conditionalFormatting sqref="AP26:AP29">
    <cfRule type="cellIs" dxfId="1009" priority="646" operator="greaterThanOrEqual">
      <formula>$G$26</formula>
    </cfRule>
  </conditionalFormatting>
  <conditionalFormatting sqref="AP30:AP35">
    <cfRule type="cellIs" dxfId="1008" priority="645" operator="greaterThanOrEqual">
      <formula>$G$30</formula>
    </cfRule>
  </conditionalFormatting>
  <conditionalFormatting sqref="AK42:AK43">
    <cfRule type="cellIs" dxfId="1007" priority="566" operator="greaterThanOrEqual">
      <formula>$F$42</formula>
    </cfRule>
  </conditionalFormatting>
  <conditionalFormatting sqref="AK44:AK47">
    <cfRule type="cellIs" dxfId="1006" priority="565" operator="greaterThanOrEqual">
      <formula>$F$44</formula>
    </cfRule>
  </conditionalFormatting>
  <conditionalFormatting sqref="AK48">
    <cfRule type="cellIs" dxfId="1005" priority="564" operator="greaterThanOrEqual">
      <formula>$F$48</formula>
    </cfRule>
  </conditionalFormatting>
  <conditionalFormatting sqref="AK49:AK50">
    <cfRule type="cellIs" dxfId="1004" priority="563" operator="greaterThanOrEqual">
      <formula>$F$49</formula>
    </cfRule>
  </conditionalFormatting>
  <conditionalFormatting sqref="AL42:AL43">
    <cfRule type="cellIs" dxfId="1003" priority="562" operator="greaterThanOrEqual">
      <formula>$G$42</formula>
    </cfRule>
  </conditionalFormatting>
  <conditionalFormatting sqref="AL44:AL47">
    <cfRule type="cellIs" dxfId="1002" priority="561" operator="greaterThanOrEqual">
      <formula>$G$44</formula>
    </cfRule>
  </conditionalFormatting>
  <conditionalFormatting sqref="AL48">
    <cfRule type="cellIs" dxfId="1001" priority="560" operator="greaterThanOrEqual">
      <formula>$G$48</formula>
    </cfRule>
  </conditionalFormatting>
  <conditionalFormatting sqref="AL49:AL50">
    <cfRule type="cellIs" dxfId="1000" priority="559" operator="greaterThanOrEqual">
      <formula>$H$49</formula>
    </cfRule>
  </conditionalFormatting>
  <conditionalFormatting sqref="AM42:AM43">
    <cfRule type="cellIs" dxfId="999" priority="558" operator="greaterThanOrEqual">
      <formula>$F$42</formula>
    </cfRule>
  </conditionalFormatting>
  <conditionalFormatting sqref="AM44:AM47">
    <cfRule type="cellIs" dxfId="998" priority="557" operator="greaterThanOrEqual">
      <formula>$F$44</formula>
    </cfRule>
  </conditionalFormatting>
  <conditionalFormatting sqref="AM48">
    <cfRule type="cellIs" dxfId="997" priority="556" operator="greaterThanOrEqual">
      <formula>$F$48</formula>
    </cfRule>
  </conditionalFormatting>
  <conditionalFormatting sqref="AM49:AM50">
    <cfRule type="cellIs" dxfId="996" priority="555" operator="greaterThanOrEqual">
      <formula>$F$49</formula>
    </cfRule>
  </conditionalFormatting>
  <conditionalFormatting sqref="AN42:AN43">
    <cfRule type="cellIs" dxfId="995" priority="554" operator="greaterThanOrEqual">
      <formula>$G$42</formula>
    </cfRule>
  </conditionalFormatting>
  <conditionalFormatting sqref="AN44:AN47">
    <cfRule type="cellIs" dxfId="994" priority="553" operator="greaterThanOrEqual">
      <formula>$G$44</formula>
    </cfRule>
  </conditionalFormatting>
  <conditionalFormatting sqref="AN48">
    <cfRule type="cellIs" dxfId="993" priority="552" operator="greaterThanOrEqual">
      <formula>$G$48</formula>
    </cfRule>
  </conditionalFormatting>
  <conditionalFormatting sqref="AN49:AN50">
    <cfRule type="cellIs" dxfId="992" priority="551" operator="greaterThanOrEqual">
      <formula>$H$49</formula>
    </cfRule>
  </conditionalFormatting>
  <conditionalFormatting sqref="AO42:AO43">
    <cfRule type="cellIs" dxfId="991" priority="550" operator="greaterThanOrEqual">
      <formula>$F$42</formula>
    </cfRule>
  </conditionalFormatting>
  <conditionalFormatting sqref="AO44:AO47">
    <cfRule type="cellIs" dxfId="990" priority="549" operator="greaterThanOrEqual">
      <formula>$F$44</formula>
    </cfRule>
  </conditionalFormatting>
  <conditionalFormatting sqref="AO48">
    <cfRule type="cellIs" dxfId="989" priority="548" operator="greaterThanOrEqual">
      <formula>$F$48</formula>
    </cfRule>
  </conditionalFormatting>
  <conditionalFormatting sqref="AO49:AO50">
    <cfRule type="cellIs" dxfId="988" priority="547" operator="greaterThanOrEqual">
      <formula>$F$49</formula>
    </cfRule>
  </conditionalFormatting>
  <conditionalFormatting sqref="AP42:AP43">
    <cfRule type="cellIs" dxfId="987" priority="546" operator="greaterThanOrEqual">
      <formula>$G$42</formula>
    </cfRule>
  </conditionalFormatting>
  <conditionalFormatting sqref="AP44:AP47">
    <cfRule type="cellIs" dxfId="986" priority="545" operator="greaterThanOrEqual">
      <formula>$G$44</formula>
    </cfRule>
  </conditionalFormatting>
  <conditionalFormatting sqref="AP48">
    <cfRule type="cellIs" dxfId="985" priority="544" operator="greaterThanOrEqual">
      <formula>$G$48</formula>
    </cfRule>
  </conditionalFormatting>
  <conditionalFormatting sqref="AP49:AP50">
    <cfRule type="cellIs" dxfId="984" priority="543" operator="greaterThanOrEqual">
      <formula>$H$49</formula>
    </cfRule>
  </conditionalFormatting>
  <conditionalFormatting sqref="AS42:AS43">
    <cfRule type="cellIs" dxfId="983" priority="542" operator="greaterThanOrEqual">
      <formula>$H$42</formula>
    </cfRule>
  </conditionalFormatting>
  <conditionalFormatting sqref="AS44:AS47">
    <cfRule type="cellIs" dxfId="982" priority="541" operator="greaterThanOrEqual">
      <formula>$H$44</formula>
    </cfRule>
  </conditionalFormatting>
  <conditionalFormatting sqref="AS48">
    <cfRule type="cellIs" dxfId="981" priority="540" operator="greaterThanOrEqual">
      <formula>$H$48</formula>
    </cfRule>
  </conditionalFormatting>
  <conditionalFormatting sqref="AS49:AS50">
    <cfRule type="cellIs" dxfId="980" priority="539" operator="greaterThanOrEqual">
      <formula>$H$49</formula>
    </cfRule>
  </conditionalFormatting>
  <conditionalFormatting sqref="AT42:AT43">
    <cfRule type="cellIs" dxfId="979" priority="538" operator="greaterThanOrEqual">
      <formula>$F$42</formula>
    </cfRule>
  </conditionalFormatting>
  <conditionalFormatting sqref="AT44:AT47">
    <cfRule type="cellIs" dxfId="978" priority="537" operator="greaterThanOrEqual">
      <formula>$F$44</formula>
    </cfRule>
  </conditionalFormatting>
  <conditionalFormatting sqref="AT48">
    <cfRule type="cellIs" dxfId="977" priority="536" operator="greaterThanOrEqual">
      <formula>$F$48</formula>
    </cfRule>
  </conditionalFormatting>
  <conditionalFormatting sqref="AT49:AT50">
    <cfRule type="cellIs" dxfId="976" priority="535" operator="greaterThanOrEqual">
      <formula>$F$49</formula>
    </cfRule>
  </conditionalFormatting>
  <conditionalFormatting sqref="AU42:AU43">
    <cfRule type="cellIs" dxfId="975" priority="534" operator="greaterThanOrEqual">
      <formula>$G$42</formula>
    </cfRule>
  </conditionalFormatting>
  <conditionalFormatting sqref="AU44:AU47">
    <cfRule type="cellIs" dxfId="974" priority="533" operator="greaterThanOrEqual">
      <formula>$G$44</formula>
    </cfRule>
  </conditionalFormatting>
  <conditionalFormatting sqref="AU48">
    <cfRule type="cellIs" dxfId="973" priority="532" operator="greaterThanOrEqual">
      <formula>$G$48</formula>
    </cfRule>
  </conditionalFormatting>
  <conditionalFormatting sqref="AU49:AU50">
    <cfRule type="cellIs" dxfId="972" priority="531" operator="greaterThanOrEqual">
      <formula>$H$49</formula>
    </cfRule>
  </conditionalFormatting>
  <conditionalFormatting sqref="AV42:AV43">
    <cfRule type="cellIs" dxfId="971" priority="530" operator="greaterThanOrEqual">
      <formula>$F$42</formula>
    </cfRule>
  </conditionalFormatting>
  <conditionalFormatting sqref="AV44:AV47">
    <cfRule type="cellIs" dxfId="970" priority="529" operator="greaterThanOrEqual">
      <formula>$F$44</formula>
    </cfRule>
  </conditionalFormatting>
  <conditionalFormatting sqref="AV48">
    <cfRule type="cellIs" dxfId="969" priority="528" operator="greaterThanOrEqual">
      <formula>$F$48</formula>
    </cfRule>
  </conditionalFormatting>
  <conditionalFormatting sqref="AV49:AV50">
    <cfRule type="cellIs" dxfId="968" priority="527" operator="greaterThanOrEqual">
      <formula>$F$49</formula>
    </cfRule>
  </conditionalFormatting>
  <conditionalFormatting sqref="AW42:AW43">
    <cfRule type="cellIs" dxfId="967" priority="526" operator="greaterThanOrEqual">
      <formula>$G$42</formula>
    </cfRule>
  </conditionalFormatting>
  <conditionalFormatting sqref="AW44:AW47">
    <cfRule type="cellIs" dxfId="966" priority="525" operator="greaterThanOrEqual">
      <formula>$G$44</formula>
    </cfRule>
  </conditionalFormatting>
  <conditionalFormatting sqref="AW48">
    <cfRule type="cellIs" dxfId="965" priority="524" operator="greaterThanOrEqual">
      <formula>$G$48</formula>
    </cfRule>
  </conditionalFormatting>
  <conditionalFormatting sqref="AW49:AW50">
    <cfRule type="cellIs" dxfId="964" priority="523" operator="greaterThanOrEqual">
      <formula>$H$49</formula>
    </cfRule>
  </conditionalFormatting>
  <conditionalFormatting sqref="AX42:AX43">
    <cfRule type="cellIs" dxfId="963" priority="522" operator="greaterThanOrEqual">
      <formula>$F$42</formula>
    </cfRule>
  </conditionalFormatting>
  <conditionalFormatting sqref="AX44:AX47">
    <cfRule type="cellIs" dxfId="962" priority="521" operator="greaterThanOrEqual">
      <formula>$F$44</formula>
    </cfRule>
  </conditionalFormatting>
  <conditionalFormatting sqref="AX48">
    <cfRule type="cellIs" dxfId="961" priority="520" operator="greaterThanOrEqual">
      <formula>$F$48</formula>
    </cfRule>
  </conditionalFormatting>
  <conditionalFormatting sqref="AX49:AX50">
    <cfRule type="cellIs" dxfId="960" priority="519" operator="greaterThanOrEqual">
      <formula>$F$49</formula>
    </cfRule>
  </conditionalFormatting>
  <conditionalFormatting sqref="AY42:AY43">
    <cfRule type="cellIs" dxfId="959" priority="518" operator="greaterThanOrEqual">
      <formula>$G$42</formula>
    </cfRule>
  </conditionalFormatting>
  <conditionalFormatting sqref="AY44:AY47">
    <cfRule type="cellIs" dxfId="958" priority="517" operator="greaterThanOrEqual">
      <formula>$G$44</formula>
    </cfRule>
  </conditionalFormatting>
  <conditionalFormatting sqref="AY48">
    <cfRule type="cellIs" dxfId="957" priority="516" operator="greaterThanOrEqual">
      <formula>$G$48</formula>
    </cfRule>
  </conditionalFormatting>
  <conditionalFormatting sqref="AY49:AY50">
    <cfRule type="cellIs" dxfId="956" priority="515" operator="greaterThanOrEqual">
      <formula>$H$49</formula>
    </cfRule>
  </conditionalFormatting>
  <conditionalFormatting sqref="AZ42:AZ43">
    <cfRule type="cellIs" dxfId="955" priority="514" operator="greaterThanOrEqual">
      <formula>$H$42</formula>
    </cfRule>
  </conditionalFormatting>
  <conditionalFormatting sqref="AZ44:AZ47">
    <cfRule type="cellIs" dxfId="954" priority="513" operator="greaterThanOrEqual">
      <formula>$H$44</formula>
    </cfRule>
  </conditionalFormatting>
  <conditionalFormatting sqref="AZ48">
    <cfRule type="cellIs" dxfId="953" priority="512" operator="greaterThanOrEqual">
      <formula>$H$48</formula>
    </cfRule>
  </conditionalFormatting>
  <conditionalFormatting sqref="AZ49:AZ50">
    <cfRule type="cellIs" dxfId="952" priority="511" operator="greaterThanOrEqual">
      <formula>$H$49</formula>
    </cfRule>
  </conditionalFormatting>
  <conditionalFormatting sqref="AQ5:AQ10">
    <cfRule type="cellIs" dxfId="951" priority="510" operator="greaterThanOrEqual">
      <formula>$F$6</formula>
    </cfRule>
  </conditionalFormatting>
  <conditionalFormatting sqref="AQ11:AQ17">
    <cfRule type="cellIs" dxfId="950" priority="509" operator="greaterThanOrEqual">
      <formula>$F$11</formula>
    </cfRule>
  </conditionalFormatting>
  <conditionalFormatting sqref="AQ18:AQ25">
    <cfRule type="cellIs" dxfId="949" priority="508" operator="greaterThanOrEqual">
      <formula>$F$18</formula>
    </cfRule>
  </conditionalFormatting>
  <conditionalFormatting sqref="AQ26:AQ29">
    <cfRule type="cellIs" dxfId="948" priority="507" operator="greaterThanOrEqual">
      <formula>$F$26</formula>
    </cfRule>
  </conditionalFormatting>
  <conditionalFormatting sqref="AQ30:AQ35">
    <cfRule type="cellIs" dxfId="947" priority="506" operator="greaterThanOrEqual">
      <formula>$F$30</formula>
    </cfRule>
  </conditionalFormatting>
  <conditionalFormatting sqref="AR5:AR10">
    <cfRule type="cellIs" dxfId="946" priority="505" operator="greaterThanOrEqual">
      <formula>$G$6</formula>
    </cfRule>
  </conditionalFormatting>
  <conditionalFormatting sqref="AR11:AR17">
    <cfRule type="cellIs" dxfId="945" priority="504" operator="greaterThanOrEqual">
      <formula>$G$11</formula>
    </cfRule>
  </conditionalFormatting>
  <conditionalFormatting sqref="AR18:AR25">
    <cfRule type="cellIs" dxfId="944" priority="503" operator="greaterThanOrEqual">
      <formula>$G$18</formula>
    </cfRule>
  </conditionalFormatting>
  <conditionalFormatting sqref="AR26:AR29">
    <cfRule type="cellIs" dxfId="943" priority="502" operator="greaterThanOrEqual">
      <formula>$G$26</formula>
    </cfRule>
  </conditionalFormatting>
  <conditionalFormatting sqref="AR30:AR35">
    <cfRule type="cellIs" dxfId="942" priority="501" operator="greaterThanOrEqual">
      <formula>$G$30</formula>
    </cfRule>
  </conditionalFormatting>
  <conditionalFormatting sqref="AQ42:AQ43">
    <cfRule type="cellIs" dxfId="941" priority="500" operator="greaterThanOrEqual">
      <formula>$F$42</formula>
    </cfRule>
  </conditionalFormatting>
  <conditionalFormatting sqref="AQ44:AQ47">
    <cfRule type="cellIs" dxfId="940" priority="499" operator="greaterThanOrEqual">
      <formula>$F$44</formula>
    </cfRule>
  </conditionalFormatting>
  <conditionalFormatting sqref="AQ48">
    <cfRule type="cellIs" dxfId="939" priority="498" operator="greaterThanOrEqual">
      <formula>$F$48</formula>
    </cfRule>
  </conditionalFormatting>
  <conditionalFormatting sqref="AQ49:AQ50">
    <cfRule type="cellIs" dxfId="938" priority="497" operator="greaterThanOrEqual">
      <formula>$F$49</formula>
    </cfRule>
  </conditionalFormatting>
  <conditionalFormatting sqref="AR42:AR43">
    <cfRule type="cellIs" dxfId="937" priority="496" operator="greaterThanOrEqual">
      <formula>$G$42</formula>
    </cfRule>
  </conditionalFormatting>
  <conditionalFormatting sqref="AR44:AR47">
    <cfRule type="cellIs" dxfId="936" priority="495" operator="greaterThanOrEqual">
      <formula>$G$44</formula>
    </cfRule>
  </conditionalFormatting>
  <conditionalFormatting sqref="AR48">
    <cfRule type="cellIs" dxfId="935" priority="494" operator="greaterThanOrEqual">
      <formula>$G$48</formula>
    </cfRule>
  </conditionalFormatting>
  <conditionalFormatting sqref="AR49:AR50">
    <cfRule type="cellIs" dxfId="934" priority="493" operator="greaterThanOrEqual">
      <formula>$H$49</formula>
    </cfRule>
  </conditionalFormatting>
  <conditionalFormatting sqref="AS27">
    <cfRule type="cellIs" dxfId="933" priority="492" operator="greaterThanOrEqual">
      <formula>$F$26</formula>
    </cfRule>
  </conditionalFormatting>
  <conditionalFormatting sqref="AS31:AS32">
    <cfRule type="cellIs" dxfId="932" priority="491" operator="greaterThanOrEqual">
      <formula>$F$30</formula>
    </cfRule>
  </conditionalFormatting>
  <conditionalFormatting sqref="BA42">
    <cfRule type="cellIs" dxfId="931" priority="490" operator="greaterThanOrEqual">
      <formula>$F$42</formula>
    </cfRule>
  </conditionalFormatting>
  <conditionalFormatting sqref="BA45:BA47">
    <cfRule type="cellIs" dxfId="930" priority="489" operator="greaterThanOrEqual">
      <formula>$F$44</formula>
    </cfRule>
  </conditionalFormatting>
  <conditionalFormatting sqref="BA48">
    <cfRule type="cellIs" dxfId="929" priority="488" operator="greaterThanOrEqual">
      <formula>$F$48</formula>
    </cfRule>
  </conditionalFormatting>
  <conditionalFormatting sqref="BA49:BA50 BE49:BE50 BL49:BL50 BS49:BS50 BZ49:BZ50">
    <cfRule type="cellIs" dxfId="928" priority="442" operator="greaterThanOrEqual">
      <formula>$F$49</formula>
    </cfRule>
    <cfRule type="cellIs" dxfId="927" priority="487" operator="greaterThanOrEqual">
      <formula>$F$49</formula>
    </cfRule>
  </conditionalFormatting>
  <conditionalFormatting sqref="BB42">
    <cfRule type="cellIs" dxfId="926" priority="486" operator="greaterThanOrEqual">
      <formula>$G$42</formula>
    </cfRule>
  </conditionalFormatting>
  <conditionalFormatting sqref="BB44:BB47">
    <cfRule type="cellIs" dxfId="925" priority="453" operator="greaterThanOrEqual">
      <formula>$G$44</formula>
    </cfRule>
    <cfRule type="cellIs" dxfId="924" priority="485" operator="greaterThanOrEqual">
      <formula>$G$44</formula>
    </cfRule>
  </conditionalFormatting>
  <conditionalFormatting sqref="BB48">
    <cfRule type="cellIs" dxfId="923" priority="484" operator="greaterThanOrEqual">
      <formula>$G$48</formula>
    </cfRule>
  </conditionalFormatting>
  <conditionalFormatting sqref="BB49:BB50 BF49:BF50 BM49:BM50 BT49:BT50 CA49:CA50">
    <cfRule type="cellIs" dxfId="922" priority="441" operator="greaterThanOrEqual">
      <formula>$G$49</formula>
    </cfRule>
    <cfRule type="cellIs" dxfId="921" priority="483" operator="greaterThanOrEqual">
      <formula>$H$49</formula>
    </cfRule>
  </conditionalFormatting>
  <conditionalFormatting sqref="BG42:BG43">
    <cfRule type="cellIs" dxfId="920" priority="466" operator="greaterThanOrEqual">
      <formula>$H$42</formula>
    </cfRule>
  </conditionalFormatting>
  <conditionalFormatting sqref="BG44:BG47">
    <cfRule type="cellIs" dxfId="919" priority="465" operator="greaterThanOrEqual">
      <formula>$H$44</formula>
    </cfRule>
  </conditionalFormatting>
  <conditionalFormatting sqref="BG48">
    <cfRule type="cellIs" dxfId="918" priority="464" operator="greaterThanOrEqual">
      <formula>$H$48</formula>
    </cfRule>
  </conditionalFormatting>
  <conditionalFormatting sqref="BG49:BG50">
    <cfRule type="cellIs" dxfId="917" priority="463" operator="greaterThanOrEqual">
      <formula>$H$49</formula>
    </cfRule>
  </conditionalFormatting>
  <conditionalFormatting sqref="BC42">
    <cfRule type="cellIs" dxfId="916" priority="460" operator="greaterThanOrEqual">
      <formula>$F$42</formula>
    </cfRule>
  </conditionalFormatting>
  <conditionalFormatting sqref="BD42">
    <cfRule type="cellIs" dxfId="915" priority="459" operator="greaterThanOrEqual">
      <formula>$G$42</formula>
    </cfRule>
  </conditionalFormatting>
  <conditionalFormatting sqref="BA43">
    <cfRule type="cellIs" dxfId="914" priority="458" operator="greaterThanOrEqual">
      <formula>$F$42</formula>
    </cfRule>
  </conditionalFormatting>
  <conditionalFormatting sqref="BB43">
    <cfRule type="cellIs" dxfId="913" priority="457" operator="greaterThanOrEqual">
      <formula>$G$42</formula>
    </cfRule>
  </conditionalFormatting>
  <conditionalFormatting sqref="BC43">
    <cfRule type="cellIs" dxfId="912" priority="456" operator="greaterThanOrEqual">
      <formula>$F$42</formula>
    </cfRule>
  </conditionalFormatting>
  <conditionalFormatting sqref="BD43">
    <cfRule type="cellIs" dxfId="911" priority="455" operator="greaterThanOrEqual">
      <formula>$G$42</formula>
    </cfRule>
  </conditionalFormatting>
  <conditionalFormatting sqref="BA44:BA47">
    <cfRule type="cellIs" dxfId="910" priority="454" operator="greaterThanOrEqual">
      <formula>$F$44</formula>
    </cfRule>
  </conditionalFormatting>
  <conditionalFormatting sqref="BC45:BC47">
    <cfRule type="cellIs" dxfId="909" priority="452" operator="greaterThanOrEqual">
      <formula>$F$44</formula>
    </cfRule>
  </conditionalFormatting>
  <conditionalFormatting sqref="BD44:BD47">
    <cfRule type="cellIs" dxfId="908" priority="449" operator="greaterThanOrEqual">
      <formula>$G$44</formula>
    </cfRule>
    <cfRule type="cellIs" dxfId="907" priority="451" operator="greaterThanOrEqual">
      <formula>$G$44</formula>
    </cfRule>
  </conditionalFormatting>
  <conditionalFormatting sqref="BC44:BC47">
    <cfRule type="cellIs" dxfId="906" priority="450" operator="greaterThanOrEqual">
      <formula>$F$44</formula>
    </cfRule>
  </conditionalFormatting>
  <conditionalFormatting sqref="BE45:BE47">
    <cfRule type="cellIs" dxfId="905" priority="448" operator="greaterThanOrEqual">
      <formula>$F$44</formula>
    </cfRule>
  </conditionalFormatting>
  <conditionalFormatting sqref="BF44:BF47">
    <cfRule type="cellIs" dxfId="904" priority="445" operator="greaterThanOrEqual">
      <formula>$G$44</formula>
    </cfRule>
    <cfRule type="cellIs" dxfId="903" priority="447" operator="greaterThanOrEqual">
      <formula>$G$44</formula>
    </cfRule>
  </conditionalFormatting>
  <conditionalFormatting sqref="BE44:BE47">
    <cfRule type="cellIs" dxfId="902" priority="446" operator="greaterThanOrEqual">
      <formula>$F$44</formula>
    </cfRule>
  </conditionalFormatting>
  <conditionalFormatting sqref="BC48">
    <cfRule type="cellIs" dxfId="901" priority="444" operator="greaterThanOrEqual">
      <formula>$F$48</formula>
    </cfRule>
  </conditionalFormatting>
  <conditionalFormatting sqref="BD48">
    <cfRule type="cellIs" dxfId="900" priority="443" operator="greaterThanOrEqual">
      <formula>$G$48</formula>
    </cfRule>
  </conditionalFormatting>
  <conditionalFormatting sqref="BC49:BC50">
    <cfRule type="cellIs" dxfId="899" priority="438" operator="greaterThanOrEqual">
      <formula>$F$49</formula>
    </cfRule>
    <cfRule type="cellIs" dxfId="898" priority="440" operator="greaterThanOrEqual">
      <formula>$F$49</formula>
    </cfRule>
  </conditionalFormatting>
  <conditionalFormatting sqref="BD49:BD50">
    <cfRule type="cellIs" dxfId="897" priority="437" operator="greaterThanOrEqual">
      <formula>$G$49</formula>
    </cfRule>
    <cfRule type="cellIs" dxfId="896" priority="439" operator="greaterThanOrEqual">
      <formula>$H$49</formula>
    </cfRule>
  </conditionalFormatting>
  <conditionalFormatting sqref="BA6:BA10">
    <cfRule type="cellIs" dxfId="895" priority="436" operator="greaterThanOrEqual">
      <formula>$E$6</formula>
    </cfRule>
  </conditionalFormatting>
  <conditionalFormatting sqref="BB6:BB10">
    <cfRule type="cellIs" dxfId="894" priority="435" operator="greaterThanOrEqual">
      <formula>$F$6</formula>
    </cfRule>
  </conditionalFormatting>
  <conditionalFormatting sqref="BC6:BC10">
    <cfRule type="cellIs" dxfId="893" priority="434" operator="greaterThanOrEqual">
      <formula>$G$6</formula>
    </cfRule>
  </conditionalFormatting>
  <conditionalFormatting sqref="BD6:BD10">
    <cfRule type="cellIs" dxfId="892" priority="433" operator="greaterThanOrEqual">
      <formula>$H$6</formula>
    </cfRule>
  </conditionalFormatting>
  <conditionalFormatting sqref="BE6:BE10">
    <cfRule type="cellIs" dxfId="891" priority="432" operator="greaterThanOrEqual">
      <formula>$F$6</formula>
    </cfRule>
  </conditionalFormatting>
  <conditionalFormatting sqref="BF6:BF10">
    <cfRule type="cellIs" dxfId="890" priority="431" operator="greaterThanOrEqual">
      <formula>$G$6</formula>
    </cfRule>
  </conditionalFormatting>
  <conditionalFormatting sqref="BA11:BA17">
    <cfRule type="cellIs" dxfId="889" priority="430" operator="greaterThanOrEqual">
      <formula>$E$11</formula>
    </cfRule>
  </conditionalFormatting>
  <conditionalFormatting sqref="BB11:BB17">
    <cfRule type="cellIs" dxfId="888" priority="429" operator="greaterThanOrEqual">
      <formula>$F$11</formula>
    </cfRule>
  </conditionalFormatting>
  <conditionalFormatting sqref="BC11:BC17">
    <cfRule type="cellIs" dxfId="887" priority="428" operator="greaterThanOrEqual">
      <formula>$G$11</formula>
    </cfRule>
  </conditionalFormatting>
  <conditionalFormatting sqref="BD11:BD17">
    <cfRule type="cellIs" dxfId="886" priority="427" operator="greaterThanOrEqual">
      <formula>$H$11</formula>
    </cfRule>
  </conditionalFormatting>
  <conditionalFormatting sqref="BE11:BE17">
    <cfRule type="cellIs" dxfId="885" priority="426" operator="greaterThanOrEqual">
      <formula>$F$11</formula>
    </cfRule>
  </conditionalFormatting>
  <conditionalFormatting sqref="BF11:BF17">
    <cfRule type="cellIs" dxfId="884" priority="425" operator="greaterThanOrEqual">
      <formula>$G$11</formula>
    </cfRule>
  </conditionalFormatting>
  <conditionalFormatting sqref="BA18:BA25">
    <cfRule type="cellIs" dxfId="883" priority="424" operator="greaterThanOrEqual">
      <formula>$E$18</formula>
    </cfRule>
  </conditionalFormatting>
  <conditionalFormatting sqref="BB18:BB25">
    <cfRule type="cellIs" dxfId="882" priority="423" operator="greaterThanOrEqual">
      <formula>$F$18</formula>
    </cfRule>
  </conditionalFormatting>
  <conditionalFormatting sqref="BC18:BC25">
    <cfRule type="cellIs" dxfId="881" priority="422" operator="greaterThanOrEqual">
      <formula>$G$18</formula>
    </cfRule>
  </conditionalFormatting>
  <conditionalFormatting sqref="BD18:BD25">
    <cfRule type="cellIs" dxfId="880" priority="421" operator="greaterThanOrEqual">
      <formula>$H$18</formula>
    </cfRule>
  </conditionalFormatting>
  <conditionalFormatting sqref="BE18:BE25">
    <cfRule type="cellIs" dxfId="879" priority="420" operator="greaterThanOrEqual">
      <formula>$F$18</formula>
    </cfRule>
  </conditionalFormatting>
  <conditionalFormatting sqref="BF18:BF25">
    <cfRule type="cellIs" dxfId="878" priority="419" operator="greaterThanOrEqual">
      <formula>$G$18</formula>
    </cfRule>
  </conditionalFormatting>
  <conditionalFormatting sqref="BA26:BA28">
    <cfRule type="cellIs" dxfId="877" priority="418" operator="greaterThanOrEqual">
      <formula>$E$26</formula>
    </cfRule>
  </conditionalFormatting>
  <conditionalFormatting sqref="BB26:BB28">
    <cfRule type="cellIs" dxfId="876" priority="417" operator="greaterThanOrEqual">
      <formula>$F$26</formula>
    </cfRule>
  </conditionalFormatting>
  <conditionalFormatting sqref="BC26:BC28">
    <cfRule type="cellIs" dxfId="875" priority="416" operator="greaterThanOrEqual">
      <formula>$G$26</formula>
    </cfRule>
  </conditionalFormatting>
  <conditionalFormatting sqref="BD26:BD28">
    <cfRule type="cellIs" dxfId="874" priority="415" operator="greaterThanOrEqual">
      <formula>$H$26</formula>
    </cfRule>
  </conditionalFormatting>
  <conditionalFormatting sqref="BE26:BE28">
    <cfRule type="cellIs" dxfId="873" priority="414" operator="greaterThanOrEqual">
      <formula>$F$26</formula>
    </cfRule>
  </conditionalFormatting>
  <conditionalFormatting sqref="BF26:BF28">
    <cfRule type="cellIs" dxfId="872" priority="413" operator="greaterThanOrEqual">
      <formula>$G$26</formula>
    </cfRule>
  </conditionalFormatting>
  <conditionalFormatting sqref="BA29">
    <cfRule type="cellIs" dxfId="871" priority="412" operator="greaterThanOrEqual">
      <formula>$E$26</formula>
    </cfRule>
  </conditionalFormatting>
  <conditionalFormatting sqref="BB29">
    <cfRule type="cellIs" dxfId="870" priority="411" operator="greaterThanOrEqual">
      <formula>$F$26</formula>
    </cfRule>
  </conditionalFormatting>
  <conditionalFormatting sqref="BC29">
    <cfRule type="cellIs" dxfId="869" priority="410" operator="greaterThanOrEqual">
      <formula>$G$26</formula>
    </cfRule>
  </conditionalFormatting>
  <conditionalFormatting sqref="BD29">
    <cfRule type="cellIs" dxfId="868" priority="409" operator="greaterThanOrEqual">
      <formula>$H$26</formula>
    </cfRule>
  </conditionalFormatting>
  <conditionalFormatting sqref="BE29">
    <cfRule type="cellIs" dxfId="867" priority="408" operator="greaterThanOrEqual">
      <formula>$F$26</formula>
    </cfRule>
  </conditionalFormatting>
  <conditionalFormatting sqref="BF29">
    <cfRule type="cellIs" dxfId="866" priority="407" operator="greaterThanOrEqual">
      <formula>$G$26</formula>
    </cfRule>
  </conditionalFormatting>
  <conditionalFormatting sqref="BA30">
    <cfRule type="cellIs" dxfId="865" priority="406" operator="greaterThanOrEqual">
      <formula>$E$30</formula>
    </cfRule>
  </conditionalFormatting>
  <conditionalFormatting sqref="BA31:BA35">
    <cfRule type="cellIs" dxfId="864" priority="405" operator="greaterThanOrEqual">
      <formula>$E$30</formula>
    </cfRule>
  </conditionalFormatting>
  <conditionalFormatting sqref="BB30">
    <cfRule type="cellIs" dxfId="863" priority="404" operator="greaterThanOrEqual">
      <formula>$F$30</formula>
    </cfRule>
  </conditionalFormatting>
  <conditionalFormatting sqref="BB31:BB35">
    <cfRule type="cellIs" dxfId="862" priority="403" operator="greaterThanOrEqual">
      <formula>$F$30</formula>
    </cfRule>
  </conditionalFormatting>
  <conditionalFormatting sqref="BC31">
    <cfRule type="cellIs" dxfId="861" priority="402" operator="greaterThanOrEqual">
      <formula>$G$30</formula>
    </cfRule>
  </conditionalFormatting>
  <conditionalFormatting sqref="BC30">
    <cfRule type="cellIs" dxfId="860" priority="401" operator="greaterThanOrEqual">
      <formula>$G$30</formula>
    </cfRule>
  </conditionalFormatting>
  <conditionalFormatting sqref="BC32:BC35">
    <cfRule type="cellIs" dxfId="859" priority="400" operator="greaterThanOrEqual">
      <formula>$G$30</formula>
    </cfRule>
  </conditionalFormatting>
  <conditionalFormatting sqref="BD31">
    <cfRule type="cellIs" dxfId="858" priority="399" operator="greaterThanOrEqual">
      <formula>$H$31</formula>
    </cfRule>
  </conditionalFormatting>
  <conditionalFormatting sqref="BD32:BD35">
    <cfRule type="cellIs" dxfId="857" priority="398" operator="greaterThanOrEqual">
      <formula>$H$31</formula>
    </cfRule>
  </conditionalFormatting>
  <conditionalFormatting sqref="BE30">
    <cfRule type="cellIs" dxfId="856" priority="397" operator="greaterThanOrEqual">
      <formula>$F$30</formula>
    </cfRule>
  </conditionalFormatting>
  <conditionalFormatting sqref="BE31:BE35">
    <cfRule type="cellIs" dxfId="855" priority="396" operator="greaterThanOrEqual">
      <formula>$F$30</formula>
    </cfRule>
  </conditionalFormatting>
  <conditionalFormatting sqref="BF31">
    <cfRule type="cellIs" dxfId="854" priority="395" operator="greaterThanOrEqual">
      <formula>$G$30</formula>
    </cfRule>
  </conditionalFormatting>
  <conditionalFormatting sqref="BF30">
    <cfRule type="cellIs" dxfId="853" priority="394" operator="greaterThanOrEqual">
      <formula>$G$30</formula>
    </cfRule>
  </conditionalFormatting>
  <conditionalFormatting sqref="BF32:BF35">
    <cfRule type="cellIs" dxfId="852" priority="393" operator="greaterThanOrEqual">
      <formula>$G$30</formula>
    </cfRule>
  </conditionalFormatting>
  <conditionalFormatting sqref="BH42">
    <cfRule type="cellIs" dxfId="851" priority="392" operator="greaterThanOrEqual">
      <formula>$F$42</formula>
    </cfRule>
  </conditionalFormatting>
  <conditionalFormatting sqref="BH45:BH47">
    <cfRule type="cellIs" dxfId="850" priority="391" operator="greaterThanOrEqual">
      <formula>$F$44</formula>
    </cfRule>
  </conditionalFormatting>
  <conditionalFormatting sqref="BH48">
    <cfRule type="cellIs" dxfId="849" priority="390" operator="greaterThanOrEqual">
      <formula>$F$48</formula>
    </cfRule>
  </conditionalFormatting>
  <conditionalFormatting sqref="BH49:BH50">
    <cfRule type="cellIs" dxfId="848" priority="362" operator="greaterThanOrEqual">
      <formula>$F$49</formula>
    </cfRule>
    <cfRule type="cellIs" dxfId="847" priority="389" operator="greaterThanOrEqual">
      <formula>$F$49</formula>
    </cfRule>
  </conditionalFormatting>
  <conditionalFormatting sqref="BI42">
    <cfRule type="cellIs" dxfId="846" priority="388" operator="greaterThanOrEqual">
      <formula>$G$42</formula>
    </cfRule>
  </conditionalFormatting>
  <conditionalFormatting sqref="BI44:BI47">
    <cfRule type="cellIs" dxfId="845" priority="373" operator="greaterThanOrEqual">
      <formula>$G$44</formula>
    </cfRule>
    <cfRule type="cellIs" dxfId="844" priority="387" operator="greaterThanOrEqual">
      <formula>$G$44</formula>
    </cfRule>
  </conditionalFormatting>
  <conditionalFormatting sqref="BI48">
    <cfRule type="cellIs" dxfId="843" priority="386" operator="greaterThanOrEqual">
      <formula>$G$48</formula>
    </cfRule>
  </conditionalFormatting>
  <conditionalFormatting sqref="BI49:BI50">
    <cfRule type="cellIs" dxfId="842" priority="361" operator="greaterThanOrEqual">
      <formula>$G$49</formula>
    </cfRule>
    <cfRule type="cellIs" dxfId="841" priority="385" operator="greaterThanOrEqual">
      <formula>$H$49</formula>
    </cfRule>
  </conditionalFormatting>
  <conditionalFormatting sqref="BN42:BN43">
    <cfRule type="cellIs" dxfId="840" priority="384" operator="greaterThanOrEqual">
      <formula>$H$42</formula>
    </cfRule>
  </conditionalFormatting>
  <conditionalFormatting sqref="BN44:BN47">
    <cfRule type="cellIs" dxfId="839" priority="383" operator="greaterThanOrEqual">
      <formula>$H$44</formula>
    </cfRule>
  </conditionalFormatting>
  <conditionalFormatting sqref="BN48">
    <cfRule type="cellIs" dxfId="838" priority="382" operator="greaterThanOrEqual">
      <formula>$H$48</formula>
    </cfRule>
  </conditionalFormatting>
  <conditionalFormatting sqref="BN49:BN50">
    <cfRule type="cellIs" dxfId="837" priority="381" operator="greaterThanOrEqual">
      <formula>$H$49</formula>
    </cfRule>
  </conditionalFormatting>
  <conditionalFormatting sqref="BJ42">
    <cfRule type="cellIs" dxfId="836" priority="380" operator="greaterThanOrEqual">
      <formula>$F$42</formula>
    </cfRule>
  </conditionalFormatting>
  <conditionalFormatting sqref="BK42">
    <cfRule type="cellIs" dxfId="835" priority="379" operator="greaterThanOrEqual">
      <formula>$G$42</formula>
    </cfRule>
  </conditionalFormatting>
  <conditionalFormatting sqref="BH43">
    <cfRule type="cellIs" dxfId="834" priority="378" operator="greaterThanOrEqual">
      <formula>$F$42</formula>
    </cfRule>
  </conditionalFormatting>
  <conditionalFormatting sqref="BI43">
    <cfRule type="cellIs" dxfId="833" priority="377" operator="greaterThanOrEqual">
      <formula>$G$42</formula>
    </cfRule>
  </conditionalFormatting>
  <conditionalFormatting sqref="BJ43">
    <cfRule type="cellIs" dxfId="832" priority="376" operator="greaterThanOrEqual">
      <formula>$F$42</formula>
    </cfRule>
  </conditionalFormatting>
  <conditionalFormatting sqref="BK43">
    <cfRule type="cellIs" dxfId="831" priority="375" operator="greaterThanOrEqual">
      <formula>$G$42</formula>
    </cfRule>
  </conditionalFormatting>
  <conditionalFormatting sqref="BH44:BH47">
    <cfRule type="cellIs" dxfId="830" priority="374" operator="greaterThanOrEqual">
      <formula>$F$44</formula>
    </cfRule>
  </conditionalFormatting>
  <conditionalFormatting sqref="BJ45:BJ47">
    <cfRule type="cellIs" dxfId="829" priority="372" operator="greaterThanOrEqual">
      <formula>$F$44</formula>
    </cfRule>
  </conditionalFormatting>
  <conditionalFormatting sqref="BK44:BK47">
    <cfRule type="cellIs" dxfId="828" priority="369" operator="greaterThanOrEqual">
      <formula>$G$44</formula>
    </cfRule>
    <cfRule type="cellIs" dxfId="827" priority="371" operator="greaterThanOrEqual">
      <formula>$G$44</formula>
    </cfRule>
  </conditionalFormatting>
  <conditionalFormatting sqref="BJ44:BJ47">
    <cfRule type="cellIs" dxfId="826" priority="370" operator="greaterThanOrEqual">
      <formula>$F$44</formula>
    </cfRule>
  </conditionalFormatting>
  <conditionalFormatting sqref="BL45:BL47">
    <cfRule type="cellIs" dxfId="825" priority="368" operator="greaterThanOrEqual">
      <formula>$F$44</formula>
    </cfRule>
  </conditionalFormatting>
  <conditionalFormatting sqref="BM44:BM47">
    <cfRule type="cellIs" dxfId="824" priority="365" operator="greaterThanOrEqual">
      <formula>$G$44</formula>
    </cfRule>
    <cfRule type="cellIs" dxfId="823" priority="367" operator="greaterThanOrEqual">
      <formula>$G$44</formula>
    </cfRule>
  </conditionalFormatting>
  <conditionalFormatting sqref="BL44:BL47">
    <cfRule type="cellIs" dxfId="822" priority="366" operator="greaterThanOrEqual">
      <formula>$F$44</formula>
    </cfRule>
  </conditionalFormatting>
  <conditionalFormatting sqref="BJ48">
    <cfRule type="cellIs" dxfId="821" priority="364" operator="greaterThanOrEqual">
      <formula>$F$48</formula>
    </cfRule>
  </conditionalFormatting>
  <conditionalFormatting sqref="BK48">
    <cfRule type="cellIs" dxfId="820" priority="363" operator="greaterThanOrEqual">
      <formula>$G$48</formula>
    </cfRule>
  </conditionalFormatting>
  <conditionalFormatting sqref="BJ49:BJ50">
    <cfRule type="cellIs" dxfId="819" priority="358" operator="greaterThanOrEqual">
      <formula>$F$49</formula>
    </cfRule>
    <cfRule type="cellIs" dxfId="818" priority="360" operator="greaterThanOrEqual">
      <formula>$F$49</formula>
    </cfRule>
  </conditionalFormatting>
  <conditionalFormatting sqref="BK49:BK50">
    <cfRule type="cellIs" dxfId="817" priority="357" operator="greaterThanOrEqual">
      <formula>$G$49</formula>
    </cfRule>
    <cfRule type="cellIs" dxfId="816" priority="359" operator="greaterThanOrEqual">
      <formula>$H$49</formula>
    </cfRule>
  </conditionalFormatting>
  <conditionalFormatting sqref="BH6:BH10">
    <cfRule type="cellIs" dxfId="815" priority="356" operator="greaterThanOrEqual">
      <formula>$E$6</formula>
    </cfRule>
  </conditionalFormatting>
  <conditionalFormatting sqref="BI6:BI10">
    <cfRule type="cellIs" dxfId="814" priority="355" operator="greaterThanOrEqual">
      <formula>$F$6</formula>
    </cfRule>
  </conditionalFormatting>
  <conditionalFormatting sqref="BJ6:BJ10">
    <cfRule type="cellIs" dxfId="813" priority="354" operator="greaterThanOrEqual">
      <formula>$G$6</formula>
    </cfRule>
  </conditionalFormatting>
  <conditionalFormatting sqref="BK6:BK10">
    <cfRule type="cellIs" dxfId="812" priority="353" operator="greaterThanOrEqual">
      <formula>$H$6</formula>
    </cfRule>
  </conditionalFormatting>
  <conditionalFormatting sqref="BL6:BL10">
    <cfRule type="cellIs" dxfId="811" priority="352" operator="greaterThanOrEqual">
      <formula>$F$6</formula>
    </cfRule>
  </conditionalFormatting>
  <conditionalFormatting sqref="BM6:BM10">
    <cfRule type="cellIs" dxfId="810" priority="351" operator="greaterThanOrEqual">
      <formula>$G$6</formula>
    </cfRule>
  </conditionalFormatting>
  <conditionalFormatting sqref="BH11:BH17">
    <cfRule type="cellIs" dxfId="809" priority="350" operator="greaterThanOrEqual">
      <formula>$E$11</formula>
    </cfRule>
  </conditionalFormatting>
  <conditionalFormatting sqref="BI11:BI17">
    <cfRule type="cellIs" dxfId="808" priority="349" operator="greaterThanOrEqual">
      <formula>$F$11</formula>
    </cfRule>
  </conditionalFormatting>
  <conditionalFormatting sqref="BJ11:BJ17">
    <cfRule type="cellIs" dxfId="807" priority="348" operator="greaterThanOrEqual">
      <formula>$G$11</formula>
    </cfRule>
  </conditionalFormatting>
  <conditionalFormatting sqref="BK11:BK17">
    <cfRule type="cellIs" dxfId="806" priority="347" operator="greaterThanOrEqual">
      <formula>$H$11</formula>
    </cfRule>
  </conditionalFormatting>
  <conditionalFormatting sqref="BL11:BL17">
    <cfRule type="cellIs" dxfId="805" priority="346" operator="greaterThanOrEqual">
      <formula>$F$11</formula>
    </cfRule>
  </conditionalFormatting>
  <conditionalFormatting sqref="BM11:BM17">
    <cfRule type="cellIs" dxfId="804" priority="345" operator="greaterThanOrEqual">
      <formula>$G$11</formula>
    </cfRule>
  </conditionalFormatting>
  <conditionalFormatting sqref="BH18:BH25">
    <cfRule type="cellIs" dxfId="803" priority="344" operator="greaterThanOrEqual">
      <formula>$E$18</formula>
    </cfRule>
  </conditionalFormatting>
  <conditionalFormatting sqref="BI18:BI25">
    <cfRule type="cellIs" dxfId="802" priority="343" operator="greaterThanOrEqual">
      <formula>$F$18</formula>
    </cfRule>
  </conditionalFormatting>
  <conditionalFormatting sqref="BJ18:BJ25">
    <cfRule type="cellIs" dxfId="801" priority="342" operator="greaterThanOrEqual">
      <formula>$G$18</formula>
    </cfRule>
  </conditionalFormatting>
  <conditionalFormatting sqref="BK18:BK25">
    <cfRule type="cellIs" dxfId="800" priority="341" operator="greaterThanOrEqual">
      <formula>$H$18</formula>
    </cfRule>
  </conditionalFormatting>
  <conditionalFormatting sqref="BL18:BL25">
    <cfRule type="cellIs" dxfId="799" priority="340" operator="greaterThanOrEqual">
      <formula>$F$18</formula>
    </cfRule>
  </conditionalFormatting>
  <conditionalFormatting sqref="BM18:BM25">
    <cfRule type="cellIs" dxfId="798" priority="339" operator="greaterThanOrEqual">
      <formula>$G$18</formula>
    </cfRule>
  </conditionalFormatting>
  <conditionalFormatting sqref="BH26:BH28">
    <cfRule type="cellIs" dxfId="797" priority="338" operator="greaterThanOrEqual">
      <formula>$E$26</formula>
    </cfRule>
  </conditionalFormatting>
  <conditionalFormatting sqref="BI26:BI28">
    <cfRule type="cellIs" dxfId="796" priority="337" operator="greaterThanOrEqual">
      <formula>$F$26</formula>
    </cfRule>
  </conditionalFormatting>
  <conditionalFormatting sqref="BJ26:BJ28">
    <cfRule type="cellIs" dxfId="795" priority="336" operator="greaterThanOrEqual">
      <formula>$G$26</formula>
    </cfRule>
  </conditionalFormatting>
  <conditionalFormatting sqref="BK26:BK28">
    <cfRule type="cellIs" dxfId="794" priority="335" operator="greaterThanOrEqual">
      <formula>$H$26</formula>
    </cfRule>
  </conditionalFormatting>
  <conditionalFormatting sqref="BL26:BL28">
    <cfRule type="cellIs" dxfId="793" priority="334" operator="greaterThanOrEqual">
      <formula>$F$26</formula>
    </cfRule>
  </conditionalFormatting>
  <conditionalFormatting sqref="BM26:BM28">
    <cfRule type="cellIs" dxfId="792" priority="333" operator="greaterThanOrEqual">
      <formula>$G$26</formula>
    </cfRule>
  </conditionalFormatting>
  <conditionalFormatting sqref="BH29">
    <cfRule type="cellIs" dxfId="791" priority="332" operator="greaterThanOrEqual">
      <formula>$E$26</formula>
    </cfRule>
  </conditionalFormatting>
  <conditionalFormatting sqref="BI29">
    <cfRule type="cellIs" dxfId="790" priority="331" operator="greaterThanOrEqual">
      <formula>$F$26</formula>
    </cfRule>
  </conditionalFormatting>
  <conditionalFormatting sqref="BJ29">
    <cfRule type="cellIs" dxfId="789" priority="330" operator="greaterThanOrEqual">
      <formula>$G$26</formula>
    </cfRule>
  </conditionalFormatting>
  <conditionalFormatting sqref="BK29">
    <cfRule type="cellIs" dxfId="788" priority="329" operator="greaterThanOrEqual">
      <formula>$H$26</formula>
    </cfRule>
  </conditionalFormatting>
  <conditionalFormatting sqref="BL29">
    <cfRule type="cellIs" dxfId="787" priority="328" operator="greaterThanOrEqual">
      <formula>$F$26</formula>
    </cfRule>
  </conditionalFormatting>
  <conditionalFormatting sqref="BM29">
    <cfRule type="cellIs" dxfId="786" priority="327" operator="greaterThanOrEqual">
      <formula>$G$26</formula>
    </cfRule>
  </conditionalFormatting>
  <conditionalFormatting sqref="BH30">
    <cfRule type="cellIs" dxfId="785" priority="326" operator="greaterThanOrEqual">
      <formula>$E$30</formula>
    </cfRule>
  </conditionalFormatting>
  <conditionalFormatting sqref="BH31:BH35">
    <cfRule type="cellIs" dxfId="784" priority="325" operator="greaterThanOrEqual">
      <formula>$E$30</formula>
    </cfRule>
  </conditionalFormatting>
  <conditionalFormatting sqref="BI30">
    <cfRule type="cellIs" dxfId="783" priority="324" operator="greaterThanOrEqual">
      <formula>$F$30</formula>
    </cfRule>
  </conditionalFormatting>
  <conditionalFormatting sqref="BI31:BI35">
    <cfRule type="cellIs" dxfId="782" priority="323" operator="greaterThanOrEqual">
      <formula>$F$30</formula>
    </cfRule>
  </conditionalFormatting>
  <conditionalFormatting sqref="BJ31">
    <cfRule type="cellIs" dxfId="781" priority="322" operator="greaterThanOrEqual">
      <formula>$G$30</formula>
    </cfRule>
  </conditionalFormatting>
  <conditionalFormatting sqref="BJ30">
    <cfRule type="cellIs" dxfId="780" priority="321" operator="greaterThanOrEqual">
      <formula>$G$30</formula>
    </cfRule>
  </conditionalFormatting>
  <conditionalFormatting sqref="BJ32:BJ35">
    <cfRule type="cellIs" dxfId="779" priority="320" operator="greaterThanOrEqual">
      <formula>$G$30</formula>
    </cfRule>
  </conditionalFormatting>
  <conditionalFormatting sqref="BK31">
    <cfRule type="cellIs" dxfId="778" priority="319" operator="greaterThanOrEqual">
      <formula>$H$31</formula>
    </cfRule>
  </conditionalFormatting>
  <conditionalFormatting sqref="BK32:BK35">
    <cfRule type="cellIs" dxfId="777" priority="318" operator="greaterThanOrEqual">
      <formula>$H$31</formula>
    </cfRule>
  </conditionalFormatting>
  <conditionalFormatting sqref="BL30">
    <cfRule type="cellIs" dxfId="776" priority="317" operator="greaterThanOrEqual">
      <formula>$F$30</formula>
    </cfRule>
  </conditionalFormatting>
  <conditionalFormatting sqref="BL31:BL35">
    <cfRule type="cellIs" dxfId="775" priority="316" operator="greaterThanOrEqual">
      <formula>$F$30</formula>
    </cfRule>
  </conditionalFormatting>
  <conditionalFormatting sqref="BM31">
    <cfRule type="cellIs" dxfId="774" priority="315" operator="greaterThanOrEqual">
      <formula>$G$30</formula>
    </cfRule>
  </conditionalFormatting>
  <conditionalFormatting sqref="BM30">
    <cfRule type="cellIs" dxfId="773" priority="314" operator="greaterThanOrEqual">
      <formula>$G$30</formula>
    </cfRule>
  </conditionalFormatting>
  <conditionalFormatting sqref="BM32:BM35">
    <cfRule type="cellIs" dxfId="772" priority="313" operator="greaterThanOrEqual">
      <formula>$G$30</formula>
    </cfRule>
  </conditionalFormatting>
  <conditionalFormatting sqref="BO6:BO10">
    <cfRule type="cellIs" dxfId="771" priority="276" operator="greaterThanOrEqual">
      <formula>$E$6</formula>
    </cfRule>
  </conditionalFormatting>
  <conditionalFormatting sqref="BP6:BP10">
    <cfRule type="cellIs" dxfId="770" priority="275" operator="greaterThanOrEqual">
      <formula>$F$6</formula>
    </cfRule>
  </conditionalFormatting>
  <conditionalFormatting sqref="BQ6:BQ10">
    <cfRule type="cellIs" dxfId="769" priority="274" operator="greaterThanOrEqual">
      <formula>$G$6</formula>
    </cfRule>
  </conditionalFormatting>
  <conditionalFormatting sqref="BR6:BR10">
    <cfRule type="cellIs" dxfId="768" priority="273" operator="greaterThanOrEqual">
      <formula>$H$6</formula>
    </cfRule>
  </conditionalFormatting>
  <conditionalFormatting sqref="BS6:BS10">
    <cfRule type="cellIs" dxfId="767" priority="272" operator="greaterThanOrEqual">
      <formula>$F$6</formula>
    </cfRule>
  </conditionalFormatting>
  <conditionalFormatting sqref="BT6:BT10">
    <cfRule type="cellIs" dxfId="766" priority="271" operator="greaterThanOrEqual">
      <formula>$G$6</formula>
    </cfRule>
  </conditionalFormatting>
  <conditionalFormatting sqref="BO11:BO17">
    <cfRule type="cellIs" dxfId="765" priority="270" operator="greaterThanOrEqual">
      <formula>$E$11</formula>
    </cfRule>
  </conditionalFormatting>
  <conditionalFormatting sqref="BP11:BP17">
    <cfRule type="cellIs" dxfId="764" priority="269" operator="greaterThanOrEqual">
      <formula>$F$11</formula>
    </cfRule>
  </conditionalFormatting>
  <conditionalFormatting sqref="BQ11:BQ17">
    <cfRule type="cellIs" dxfId="763" priority="268" operator="greaterThanOrEqual">
      <formula>$G$11</formula>
    </cfRule>
  </conditionalFormatting>
  <conditionalFormatting sqref="BR11:BR17">
    <cfRule type="cellIs" dxfId="762" priority="267" operator="greaterThanOrEqual">
      <formula>$H$11</formula>
    </cfRule>
  </conditionalFormatting>
  <conditionalFormatting sqref="BS11:BS17">
    <cfRule type="cellIs" dxfId="761" priority="266" operator="greaterThanOrEqual">
      <formula>$F$11</formula>
    </cfRule>
  </conditionalFormatting>
  <conditionalFormatting sqref="BT11:BT17">
    <cfRule type="cellIs" dxfId="760" priority="265" operator="greaterThanOrEqual">
      <formula>$G$11</formula>
    </cfRule>
  </conditionalFormatting>
  <conditionalFormatting sqref="BO18:BO25">
    <cfRule type="cellIs" dxfId="759" priority="264" operator="greaterThanOrEqual">
      <formula>$E$18</formula>
    </cfRule>
  </conditionalFormatting>
  <conditionalFormatting sqref="BP18:BP25">
    <cfRule type="cellIs" dxfId="758" priority="263" operator="greaterThanOrEqual">
      <formula>$F$18</formula>
    </cfRule>
  </conditionalFormatting>
  <conditionalFormatting sqref="BQ18:BQ25">
    <cfRule type="cellIs" dxfId="757" priority="262" operator="greaterThanOrEqual">
      <formula>$G$18</formula>
    </cfRule>
  </conditionalFormatting>
  <conditionalFormatting sqref="BR18:BR25">
    <cfRule type="cellIs" dxfId="756" priority="261" operator="greaterThanOrEqual">
      <formula>$H$18</formula>
    </cfRule>
  </conditionalFormatting>
  <conditionalFormatting sqref="BS18:BS25">
    <cfRule type="cellIs" dxfId="755" priority="260" operator="greaterThanOrEqual">
      <formula>$F$18</formula>
    </cfRule>
  </conditionalFormatting>
  <conditionalFormatting sqref="BT18:BT25">
    <cfRule type="cellIs" dxfId="754" priority="259" operator="greaterThanOrEqual">
      <formula>$G$18</formula>
    </cfRule>
  </conditionalFormatting>
  <conditionalFormatting sqref="BO26:BO28">
    <cfRule type="cellIs" dxfId="753" priority="258" operator="greaterThanOrEqual">
      <formula>$E$26</formula>
    </cfRule>
  </conditionalFormatting>
  <conditionalFormatting sqref="BP26:BP28">
    <cfRule type="cellIs" dxfId="752" priority="257" operator="greaterThanOrEqual">
      <formula>$F$26</formula>
    </cfRule>
  </conditionalFormatting>
  <conditionalFormatting sqref="BQ26:BQ28">
    <cfRule type="cellIs" dxfId="751" priority="256" operator="greaterThanOrEqual">
      <formula>$G$26</formula>
    </cfRule>
  </conditionalFormatting>
  <conditionalFormatting sqref="BR26:BR28">
    <cfRule type="cellIs" dxfId="750" priority="255" operator="greaterThanOrEqual">
      <formula>$H$26</formula>
    </cfRule>
  </conditionalFormatting>
  <conditionalFormatting sqref="BS26:BS28">
    <cfRule type="cellIs" dxfId="749" priority="254" operator="greaterThanOrEqual">
      <formula>$F$26</formula>
    </cfRule>
  </conditionalFormatting>
  <conditionalFormatting sqref="BT26:BT28">
    <cfRule type="cellIs" dxfId="748" priority="253" operator="greaterThanOrEqual">
      <formula>$G$26</formula>
    </cfRule>
  </conditionalFormatting>
  <conditionalFormatting sqref="BO29">
    <cfRule type="cellIs" dxfId="747" priority="252" operator="greaterThanOrEqual">
      <formula>$E$26</formula>
    </cfRule>
  </conditionalFormatting>
  <conditionalFormatting sqref="BP29">
    <cfRule type="cellIs" dxfId="746" priority="251" operator="greaterThanOrEqual">
      <formula>$F$26</formula>
    </cfRule>
  </conditionalFormatting>
  <conditionalFormatting sqref="BQ29">
    <cfRule type="cellIs" dxfId="745" priority="250" operator="greaterThanOrEqual">
      <formula>$G$26</formula>
    </cfRule>
  </conditionalFormatting>
  <conditionalFormatting sqref="BR29">
    <cfRule type="cellIs" dxfId="744" priority="249" operator="greaterThanOrEqual">
      <formula>$H$26</formula>
    </cfRule>
  </conditionalFormatting>
  <conditionalFormatting sqref="BS29">
    <cfRule type="cellIs" dxfId="743" priority="248" operator="greaterThanOrEqual">
      <formula>$F$26</formula>
    </cfRule>
  </conditionalFormatting>
  <conditionalFormatting sqref="BT29">
    <cfRule type="cellIs" dxfId="742" priority="247" operator="greaterThanOrEqual">
      <formula>$G$26</formula>
    </cfRule>
  </conditionalFormatting>
  <conditionalFormatting sqref="BO30">
    <cfRule type="cellIs" dxfId="741" priority="246" operator="greaterThanOrEqual">
      <formula>$E$30</formula>
    </cfRule>
  </conditionalFormatting>
  <conditionalFormatting sqref="BO31:BO35">
    <cfRule type="cellIs" dxfId="740" priority="245" operator="greaterThanOrEqual">
      <formula>$E$30</formula>
    </cfRule>
  </conditionalFormatting>
  <conditionalFormatting sqref="BP30">
    <cfRule type="cellIs" dxfId="739" priority="244" operator="greaterThanOrEqual">
      <formula>$F$30</formula>
    </cfRule>
  </conditionalFormatting>
  <conditionalFormatting sqref="BP31:BP35">
    <cfRule type="cellIs" dxfId="738" priority="243" operator="greaterThanOrEqual">
      <formula>$F$30</formula>
    </cfRule>
  </conditionalFormatting>
  <conditionalFormatting sqref="BQ31">
    <cfRule type="cellIs" dxfId="737" priority="242" operator="greaterThanOrEqual">
      <formula>$G$30</formula>
    </cfRule>
  </conditionalFormatting>
  <conditionalFormatting sqref="BQ30">
    <cfRule type="cellIs" dxfId="736" priority="241" operator="greaterThanOrEqual">
      <formula>$G$30</formula>
    </cfRule>
  </conditionalFormatting>
  <conditionalFormatting sqref="BQ32:BQ35">
    <cfRule type="cellIs" dxfId="735" priority="240" operator="greaterThanOrEqual">
      <formula>$G$30</formula>
    </cfRule>
  </conditionalFormatting>
  <conditionalFormatting sqref="BR31">
    <cfRule type="cellIs" dxfId="734" priority="239" operator="greaterThanOrEqual">
      <formula>$H$31</formula>
    </cfRule>
  </conditionalFormatting>
  <conditionalFormatting sqref="BR32:BR35">
    <cfRule type="cellIs" dxfId="733" priority="238" operator="greaterThanOrEqual">
      <formula>$H$31</formula>
    </cfRule>
  </conditionalFormatting>
  <conditionalFormatting sqref="BS30">
    <cfRule type="cellIs" dxfId="732" priority="237" operator="greaterThanOrEqual">
      <formula>$F$30</formula>
    </cfRule>
  </conditionalFormatting>
  <conditionalFormatting sqref="BS31:BS35">
    <cfRule type="cellIs" dxfId="731" priority="236" operator="greaterThanOrEqual">
      <formula>$F$30</formula>
    </cfRule>
  </conditionalFormatting>
  <conditionalFormatting sqref="BT31">
    <cfRule type="cellIs" dxfId="730" priority="235" operator="greaterThanOrEqual">
      <formula>$G$30</formula>
    </cfRule>
  </conditionalFormatting>
  <conditionalFormatting sqref="BT30">
    <cfRule type="cellIs" dxfId="729" priority="234" operator="greaterThanOrEqual">
      <formula>$G$30</formula>
    </cfRule>
  </conditionalFormatting>
  <conditionalFormatting sqref="BT32:BT35">
    <cfRule type="cellIs" dxfId="728" priority="233" operator="greaterThanOrEqual">
      <formula>$G$30</formula>
    </cfRule>
  </conditionalFormatting>
  <conditionalFormatting sqref="BV6:BV10">
    <cfRule type="cellIs" dxfId="727" priority="196" operator="greaterThanOrEqual">
      <formula>$E$6</formula>
    </cfRule>
  </conditionalFormatting>
  <conditionalFormatting sqref="BW6:BW10">
    <cfRule type="cellIs" dxfId="726" priority="195" operator="greaterThanOrEqual">
      <formula>$F$6</formula>
    </cfRule>
  </conditionalFormatting>
  <conditionalFormatting sqref="BX6:BX10">
    <cfRule type="cellIs" dxfId="725" priority="194" operator="greaterThanOrEqual">
      <formula>$G$6</formula>
    </cfRule>
  </conditionalFormatting>
  <conditionalFormatting sqref="BY6:BY10">
    <cfRule type="cellIs" dxfId="724" priority="193" operator="greaterThanOrEqual">
      <formula>$H$6</formula>
    </cfRule>
  </conditionalFormatting>
  <conditionalFormatting sqref="BZ6:BZ10">
    <cfRule type="cellIs" dxfId="723" priority="192" operator="greaterThanOrEqual">
      <formula>$F$6</formula>
    </cfRule>
  </conditionalFormatting>
  <conditionalFormatting sqref="CA6:CA10">
    <cfRule type="cellIs" dxfId="722" priority="191" operator="greaterThanOrEqual">
      <formula>$G$6</formula>
    </cfRule>
  </conditionalFormatting>
  <conditionalFormatting sqref="BV11:BV17">
    <cfRule type="cellIs" dxfId="721" priority="190" operator="greaterThanOrEqual">
      <formula>$E$11</formula>
    </cfRule>
  </conditionalFormatting>
  <conditionalFormatting sqref="BW11:BW17">
    <cfRule type="cellIs" dxfId="720" priority="189" operator="greaterThanOrEqual">
      <formula>$F$11</formula>
    </cfRule>
  </conditionalFormatting>
  <conditionalFormatting sqref="BX11:BX17">
    <cfRule type="cellIs" dxfId="719" priority="188" operator="greaterThanOrEqual">
      <formula>$G$11</formula>
    </cfRule>
  </conditionalFormatting>
  <conditionalFormatting sqref="BY11:BY17">
    <cfRule type="cellIs" dxfId="718" priority="187" operator="greaterThanOrEqual">
      <formula>$H$11</formula>
    </cfRule>
  </conditionalFormatting>
  <conditionalFormatting sqref="BZ11:BZ17">
    <cfRule type="cellIs" dxfId="717" priority="186" operator="greaterThanOrEqual">
      <formula>$F$11</formula>
    </cfRule>
  </conditionalFormatting>
  <conditionalFormatting sqref="CA11:CA17">
    <cfRule type="cellIs" dxfId="716" priority="185" operator="greaterThanOrEqual">
      <formula>$G$11</formula>
    </cfRule>
  </conditionalFormatting>
  <conditionalFormatting sqref="BV18:BV25">
    <cfRule type="cellIs" dxfId="715" priority="184" operator="greaterThanOrEqual">
      <formula>$E$18</formula>
    </cfRule>
  </conditionalFormatting>
  <conditionalFormatting sqref="BW18:BW25">
    <cfRule type="cellIs" dxfId="714" priority="183" operator="greaterThanOrEqual">
      <formula>$F$18</formula>
    </cfRule>
  </conditionalFormatting>
  <conditionalFormatting sqref="BX18:BX25">
    <cfRule type="cellIs" dxfId="713" priority="182" operator="greaterThanOrEqual">
      <formula>$G$18</formula>
    </cfRule>
  </conditionalFormatting>
  <conditionalFormatting sqref="BY18:BY25">
    <cfRule type="cellIs" dxfId="712" priority="181" operator="greaterThanOrEqual">
      <formula>$H$18</formula>
    </cfRule>
  </conditionalFormatting>
  <conditionalFormatting sqref="BZ18:BZ25">
    <cfRule type="cellIs" dxfId="711" priority="180" operator="greaterThanOrEqual">
      <formula>$F$18</formula>
    </cfRule>
  </conditionalFormatting>
  <conditionalFormatting sqref="CA18:CA25">
    <cfRule type="cellIs" dxfId="710" priority="179" operator="greaterThanOrEqual">
      <formula>$G$18</formula>
    </cfRule>
  </conditionalFormatting>
  <conditionalFormatting sqref="BV26:BV28">
    <cfRule type="cellIs" dxfId="709" priority="178" operator="greaterThanOrEqual">
      <formula>$E$26</formula>
    </cfRule>
  </conditionalFormatting>
  <conditionalFormatting sqref="BW26:BW28">
    <cfRule type="cellIs" dxfId="708" priority="177" operator="greaterThanOrEqual">
      <formula>$F$26</formula>
    </cfRule>
  </conditionalFormatting>
  <conditionalFormatting sqref="BX26:BX28">
    <cfRule type="cellIs" dxfId="707" priority="176" operator="greaterThanOrEqual">
      <formula>$G$26</formula>
    </cfRule>
  </conditionalFormatting>
  <conditionalFormatting sqref="BY26:BY28">
    <cfRule type="cellIs" dxfId="706" priority="175" operator="greaterThanOrEqual">
      <formula>$H$26</formula>
    </cfRule>
  </conditionalFormatting>
  <conditionalFormatting sqref="BZ26:BZ28">
    <cfRule type="cellIs" dxfId="705" priority="174" operator="greaterThanOrEqual">
      <formula>$F$26</formula>
    </cfRule>
  </conditionalFormatting>
  <conditionalFormatting sqref="CA26:CA28">
    <cfRule type="cellIs" dxfId="704" priority="173" operator="greaterThanOrEqual">
      <formula>$G$26</formula>
    </cfRule>
  </conditionalFormatting>
  <conditionalFormatting sqref="BV29">
    <cfRule type="cellIs" dxfId="703" priority="172" operator="greaterThanOrEqual">
      <formula>$E$26</formula>
    </cfRule>
  </conditionalFormatting>
  <conditionalFormatting sqref="BW29">
    <cfRule type="cellIs" dxfId="702" priority="171" operator="greaterThanOrEqual">
      <formula>$F$26</formula>
    </cfRule>
  </conditionalFormatting>
  <conditionalFormatting sqref="BX29">
    <cfRule type="cellIs" dxfId="701" priority="170" operator="greaterThanOrEqual">
      <formula>$G$26</formula>
    </cfRule>
  </conditionalFormatting>
  <conditionalFormatting sqref="BY29">
    <cfRule type="cellIs" dxfId="700" priority="169" operator="greaterThanOrEqual">
      <formula>$H$26</formula>
    </cfRule>
  </conditionalFormatting>
  <conditionalFormatting sqref="BZ29">
    <cfRule type="cellIs" dxfId="699" priority="168" operator="greaterThanOrEqual">
      <formula>$F$26</formula>
    </cfRule>
  </conditionalFormatting>
  <conditionalFormatting sqref="CA29">
    <cfRule type="cellIs" dxfId="698" priority="167" operator="greaterThanOrEqual">
      <formula>$G$26</formula>
    </cfRule>
  </conditionalFormatting>
  <conditionalFormatting sqref="BV30">
    <cfRule type="cellIs" dxfId="697" priority="166" operator="greaterThanOrEqual">
      <formula>$E$30</formula>
    </cfRule>
  </conditionalFormatting>
  <conditionalFormatting sqref="BV31:BV35">
    <cfRule type="cellIs" dxfId="696" priority="165" operator="greaterThanOrEqual">
      <formula>$E$30</formula>
    </cfRule>
  </conditionalFormatting>
  <conditionalFormatting sqref="BW30">
    <cfRule type="cellIs" dxfId="695" priority="164" operator="greaterThanOrEqual">
      <formula>$F$30</formula>
    </cfRule>
  </conditionalFormatting>
  <conditionalFormatting sqref="BW31:BW35">
    <cfRule type="cellIs" dxfId="694" priority="163" operator="greaterThanOrEqual">
      <formula>$F$30</formula>
    </cfRule>
  </conditionalFormatting>
  <conditionalFormatting sqref="BX31">
    <cfRule type="cellIs" dxfId="693" priority="162" operator="greaterThanOrEqual">
      <formula>$G$30</formula>
    </cfRule>
  </conditionalFormatting>
  <conditionalFormatting sqref="BX30">
    <cfRule type="cellIs" dxfId="692" priority="161" operator="greaterThanOrEqual">
      <formula>$G$30</formula>
    </cfRule>
  </conditionalFormatting>
  <conditionalFormatting sqref="BX32:BX35">
    <cfRule type="cellIs" dxfId="691" priority="160" operator="greaterThanOrEqual">
      <formula>$G$30</formula>
    </cfRule>
  </conditionalFormatting>
  <conditionalFormatting sqref="BY31">
    <cfRule type="cellIs" dxfId="690" priority="159" operator="greaterThanOrEqual">
      <formula>$H$31</formula>
    </cfRule>
  </conditionalFormatting>
  <conditionalFormatting sqref="BY32:BY35">
    <cfRule type="cellIs" dxfId="689" priority="158" operator="greaterThanOrEqual">
      <formula>$H$31</formula>
    </cfRule>
  </conditionalFormatting>
  <conditionalFormatting sqref="BZ30">
    <cfRule type="cellIs" dxfId="688" priority="157" operator="greaterThanOrEqual">
      <formula>$F$30</formula>
    </cfRule>
  </conditionalFormatting>
  <conditionalFormatting sqref="BZ31:BZ35">
    <cfRule type="cellIs" dxfId="687" priority="156" operator="greaterThanOrEqual">
      <formula>$F$30</formula>
    </cfRule>
  </conditionalFormatting>
  <conditionalFormatting sqref="CA31">
    <cfRule type="cellIs" dxfId="686" priority="155" operator="greaterThanOrEqual">
      <formula>$G$30</formula>
    </cfRule>
  </conditionalFormatting>
  <conditionalFormatting sqref="CA30">
    <cfRule type="cellIs" dxfId="685" priority="154" operator="greaterThanOrEqual">
      <formula>$G$30</formula>
    </cfRule>
  </conditionalFormatting>
  <conditionalFormatting sqref="CA32:CA35">
    <cfRule type="cellIs" dxfId="684" priority="153" operator="greaterThanOrEqual">
      <formula>$G$30</formula>
    </cfRule>
  </conditionalFormatting>
  <conditionalFormatting sqref="BO42">
    <cfRule type="cellIs" dxfId="683" priority="152" operator="greaterThanOrEqual">
      <formula>$F$42</formula>
    </cfRule>
  </conditionalFormatting>
  <conditionalFormatting sqref="BO45:BO47">
    <cfRule type="cellIs" dxfId="682" priority="151" operator="greaterThanOrEqual">
      <formula>$F$44</formula>
    </cfRule>
  </conditionalFormatting>
  <conditionalFormatting sqref="BO48">
    <cfRule type="cellIs" dxfId="681" priority="150" operator="greaterThanOrEqual">
      <formula>$F$48</formula>
    </cfRule>
  </conditionalFormatting>
  <conditionalFormatting sqref="BO49:BO50">
    <cfRule type="cellIs" dxfId="680" priority="122" operator="greaterThanOrEqual">
      <formula>$F$49</formula>
    </cfRule>
    <cfRule type="cellIs" dxfId="679" priority="149" operator="greaterThanOrEqual">
      <formula>$F$49</formula>
    </cfRule>
  </conditionalFormatting>
  <conditionalFormatting sqref="BP42">
    <cfRule type="cellIs" dxfId="678" priority="148" operator="greaterThanOrEqual">
      <formula>$G$42</formula>
    </cfRule>
  </conditionalFormatting>
  <conditionalFormatting sqref="BP44:BP47">
    <cfRule type="cellIs" dxfId="677" priority="133" operator="greaterThanOrEqual">
      <formula>$G$44</formula>
    </cfRule>
    <cfRule type="cellIs" dxfId="676" priority="147" operator="greaterThanOrEqual">
      <formula>$G$44</formula>
    </cfRule>
  </conditionalFormatting>
  <conditionalFormatting sqref="BP48">
    <cfRule type="cellIs" dxfId="675" priority="146" operator="greaterThanOrEqual">
      <formula>$G$48</formula>
    </cfRule>
  </conditionalFormatting>
  <conditionalFormatting sqref="BP49:BP50">
    <cfRule type="cellIs" dxfId="674" priority="121" operator="greaterThanOrEqual">
      <formula>$G$49</formula>
    </cfRule>
    <cfRule type="cellIs" dxfId="673" priority="145" operator="greaterThanOrEqual">
      <formula>$H$49</formula>
    </cfRule>
  </conditionalFormatting>
  <conditionalFormatting sqref="BU42:BU43">
    <cfRule type="cellIs" dxfId="672" priority="144" operator="greaterThanOrEqual">
      <formula>$H$42</formula>
    </cfRule>
  </conditionalFormatting>
  <conditionalFormatting sqref="BU44:BU47">
    <cfRule type="cellIs" dxfId="671" priority="143" operator="greaterThanOrEqual">
      <formula>$H$44</formula>
    </cfRule>
  </conditionalFormatting>
  <conditionalFormatting sqref="BU48">
    <cfRule type="cellIs" dxfId="670" priority="142" operator="greaterThanOrEqual">
      <formula>$H$48</formula>
    </cfRule>
  </conditionalFormatting>
  <conditionalFormatting sqref="BU49:BU50">
    <cfRule type="cellIs" dxfId="669" priority="141" operator="greaterThanOrEqual">
      <formula>$H$49</formula>
    </cfRule>
  </conditionalFormatting>
  <conditionalFormatting sqref="BQ42">
    <cfRule type="cellIs" dxfId="668" priority="140" operator="greaterThanOrEqual">
      <formula>$F$42</formula>
    </cfRule>
  </conditionalFormatting>
  <conditionalFormatting sqref="BR42">
    <cfRule type="cellIs" dxfId="667" priority="139" operator="greaterThanOrEqual">
      <formula>$G$42</formula>
    </cfRule>
  </conditionalFormatting>
  <conditionalFormatting sqref="BO43">
    <cfRule type="cellIs" dxfId="666" priority="138" operator="greaterThanOrEqual">
      <formula>$F$42</formula>
    </cfRule>
  </conditionalFormatting>
  <conditionalFormatting sqref="BP43">
    <cfRule type="cellIs" dxfId="665" priority="137" operator="greaterThanOrEqual">
      <formula>$G$42</formula>
    </cfRule>
  </conditionalFormatting>
  <conditionalFormatting sqref="BQ43">
    <cfRule type="cellIs" dxfId="664" priority="136" operator="greaterThanOrEqual">
      <formula>$F$42</formula>
    </cfRule>
  </conditionalFormatting>
  <conditionalFormatting sqref="BR43">
    <cfRule type="cellIs" dxfId="663" priority="135" operator="greaterThanOrEqual">
      <formula>$G$42</formula>
    </cfRule>
  </conditionalFormatting>
  <conditionalFormatting sqref="BO44:BO47">
    <cfRule type="cellIs" dxfId="662" priority="134" operator="greaterThanOrEqual">
      <formula>$F$44</formula>
    </cfRule>
  </conditionalFormatting>
  <conditionalFormatting sqref="BQ45:BQ47">
    <cfRule type="cellIs" dxfId="661" priority="132" operator="greaterThanOrEqual">
      <formula>$F$44</formula>
    </cfRule>
  </conditionalFormatting>
  <conditionalFormatting sqref="BR44:BR47">
    <cfRule type="cellIs" dxfId="660" priority="129" operator="greaterThanOrEqual">
      <formula>$G$44</formula>
    </cfRule>
    <cfRule type="cellIs" dxfId="659" priority="131" operator="greaterThanOrEqual">
      <formula>$G$44</formula>
    </cfRule>
  </conditionalFormatting>
  <conditionalFormatting sqref="BQ44:BQ47">
    <cfRule type="cellIs" dxfId="658" priority="130" operator="greaterThanOrEqual">
      <formula>$F$44</formula>
    </cfRule>
  </conditionalFormatting>
  <conditionalFormatting sqref="BS45:BS47">
    <cfRule type="cellIs" dxfId="657" priority="128" operator="greaterThanOrEqual">
      <formula>$F$44</formula>
    </cfRule>
  </conditionalFormatting>
  <conditionalFormatting sqref="BT44:BT47">
    <cfRule type="cellIs" dxfId="656" priority="125" operator="greaterThanOrEqual">
      <formula>$G$44</formula>
    </cfRule>
    <cfRule type="cellIs" dxfId="655" priority="127" operator="greaterThanOrEqual">
      <formula>$G$44</formula>
    </cfRule>
  </conditionalFormatting>
  <conditionalFormatting sqref="BS44:BS47">
    <cfRule type="cellIs" dxfId="654" priority="126" operator="greaterThanOrEqual">
      <formula>$F$44</formula>
    </cfRule>
  </conditionalFormatting>
  <conditionalFormatting sqref="BQ48">
    <cfRule type="cellIs" dxfId="653" priority="124" operator="greaterThanOrEqual">
      <formula>$F$48</formula>
    </cfRule>
  </conditionalFormatting>
  <conditionalFormatting sqref="BR48">
    <cfRule type="cellIs" dxfId="652" priority="123" operator="greaterThanOrEqual">
      <formula>$G$48</formula>
    </cfRule>
  </conditionalFormatting>
  <conditionalFormatting sqref="BQ49:BQ50">
    <cfRule type="cellIs" dxfId="651" priority="118" operator="greaterThanOrEqual">
      <formula>$F$49</formula>
    </cfRule>
    <cfRule type="cellIs" dxfId="650" priority="120" operator="greaterThanOrEqual">
      <formula>$F$49</formula>
    </cfRule>
  </conditionalFormatting>
  <conditionalFormatting sqref="BR49:BR50">
    <cfRule type="cellIs" dxfId="649" priority="117" operator="greaterThanOrEqual">
      <formula>$G$49</formula>
    </cfRule>
    <cfRule type="cellIs" dxfId="648" priority="119" operator="greaterThanOrEqual">
      <formula>$H$49</formula>
    </cfRule>
  </conditionalFormatting>
  <conditionalFormatting sqref="BV42">
    <cfRule type="cellIs" dxfId="647" priority="116" operator="greaterThanOrEqual">
      <formula>$F$42</formula>
    </cfRule>
  </conditionalFormatting>
  <conditionalFormatting sqref="BV45:BV47">
    <cfRule type="cellIs" dxfId="646" priority="115" operator="greaterThanOrEqual">
      <formula>$F$44</formula>
    </cfRule>
  </conditionalFormatting>
  <conditionalFormatting sqref="BV48">
    <cfRule type="cellIs" dxfId="645" priority="114" operator="greaterThanOrEqual">
      <formula>$F$48</formula>
    </cfRule>
  </conditionalFormatting>
  <conditionalFormatting sqref="BV49:BV50">
    <cfRule type="cellIs" dxfId="644" priority="86" operator="greaterThanOrEqual">
      <formula>$F$49</formula>
    </cfRule>
    <cfRule type="cellIs" dxfId="643" priority="113" operator="greaterThanOrEqual">
      <formula>$F$49</formula>
    </cfRule>
  </conditionalFormatting>
  <conditionalFormatting sqref="BW42">
    <cfRule type="cellIs" dxfId="642" priority="112" operator="greaterThanOrEqual">
      <formula>$G$42</formula>
    </cfRule>
  </conditionalFormatting>
  <conditionalFormatting sqref="BW44:BW47">
    <cfRule type="cellIs" dxfId="641" priority="97" operator="greaterThanOrEqual">
      <formula>$G$44</formula>
    </cfRule>
    <cfRule type="cellIs" dxfId="640" priority="111" operator="greaterThanOrEqual">
      <formula>$G$44</formula>
    </cfRule>
  </conditionalFormatting>
  <conditionalFormatting sqref="BW48">
    <cfRule type="cellIs" dxfId="639" priority="110" operator="greaterThanOrEqual">
      <formula>$G$48</formula>
    </cfRule>
  </conditionalFormatting>
  <conditionalFormatting sqref="BW49:BW50">
    <cfRule type="cellIs" dxfId="638" priority="85" operator="greaterThanOrEqual">
      <formula>$G$49</formula>
    </cfRule>
    <cfRule type="cellIs" dxfId="637" priority="109" operator="greaterThanOrEqual">
      <formula>$H$49</formula>
    </cfRule>
  </conditionalFormatting>
  <conditionalFormatting sqref="CB42:CB43">
    <cfRule type="cellIs" dxfId="636" priority="108" operator="greaterThanOrEqual">
      <formula>$H$42</formula>
    </cfRule>
  </conditionalFormatting>
  <conditionalFormatting sqref="CB44:CB47">
    <cfRule type="cellIs" dxfId="635" priority="107" operator="greaterThanOrEqual">
      <formula>$H$44</formula>
    </cfRule>
  </conditionalFormatting>
  <conditionalFormatting sqref="CB48">
    <cfRule type="cellIs" dxfId="634" priority="106" operator="greaterThanOrEqual">
      <formula>$H$48</formula>
    </cfRule>
  </conditionalFormatting>
  <conditionalFormatting sqref="CB49:CB50">
    <cfRule type="cellIs" dxfId="633" priority="105" operator="greaterThanOrEqual">
      <formula>$H$49</formula>
    </cfRule>
  </conditionalFormatting>
  <conditionalFormatting sqref="BX42">
    <cfRule type="cellIs" dxfId="632" priority="104" operator="greaterThanOrEqual">
      <formula>$F$42</formula>
    </cfRule>
  </conditionalFormatting>
  <conditionalFormatting sqref="BY42">
    <cfRule type="cellIs" dxfId="631" priority="103" operator="greaterThanOrEqual">
      <formula>$G$42</formula>
    </cfRule>
  </conditionalFormatting>
  <conditionalFormatting sqref="BV43">
    <cfRule type="cellIs" dxfId="630" priority="102" operator="greaterThanOrEqual">
      <formula>$F$42</formula>
    </cfRule>
  </conditionalFormatting>
  <conditionalFormatting sqref="BW43">
    <cfRule type="cellIs" dxfId="629" priority="101" operator="greaterThanOrEqual">
      <formula>$G$42</formula>
    </cfRule>
  </conditionalFormatting>
  <conditionalFormatting sqref="BX43">
    <cfRule type="cellIs" dxfId="628" priority="100" operator="greaterThanOrEqual">
      <formula>$F$42</formula>
    </cfRule>
  </conditionalFormatting>
  <conditionalFormatting sqref="BY43">
    <cfRule type="cellIs" dxfId="627" priority="99" operator="greaterThanOrEqual">
      <formula>$G$42</formula>
    </cfRule>
  </conditionalFormatting>
  <conditionalFormatting sqref="BV44:BV47">
    <cfRule type="cellIs" dxfId="626" priority="98" operator="greaterThanOrEqual">
      <formula>$F$44</formula>
    </cfRule>
  </conditionalFormatting>
  <conditionalFormatting sqref="BX45:BX47">
    <cfRule type="cellIs" dxfId="625" priority="96" operator="greaterThanOrEqual">
      <formula>$F$44</formula>
    </cfRule>
  </conditionalFormatting>
  <conditionalFormatting sqref="BY44:BY47">
    <cfRule type="cellIs" dxfId="624" priority="93" operator="greaterThanOrEqual">
      <formula>$G$44</formula>
    </cfRule>
    <cfRule type="cellIs" dxfId="623" priority="95" operator="greaterThanOrEqual">
      <formula>$G$44</formula>
    </cfRule>
  </conditionalFormatting>
  <conditionalFormatting sqref="BX44:BX47">
    <cfRule type="cellIs" dxfId="622" priority="94" operator="greaterThanOrEqual">
      <formula>$F$44</formula>
    </cfRule>
  </conditionalFormatting>
  <conditionalFormatting sqref="BZ45:BZ47">
    <cfRule type="cellIs" dxfId="621" priority="92" operator="greaterThanOrEqual">
      <formula>$F$44</formula>
    </cfRule>
  </conditionalFormatting>
  <conditionalFormatting sqref="CA44:CA47">
    <cfRule type="cellIs" dxfId="620" priority="89" operator="greaterThanOrEqual">
      <formula>$G$44</formula>
    </cfRule>
    <cfRule type="cellIs" dxfId="619" priority="91" operator="greaterThanOrEqual">
      <formula>$G$44</formula>
    </cfRule>
  </conditionalFormatting>
  <conditionalFormatting sqref="BZ44:BZ47">
    <cfRule type="cellIs" dxfId="618" priority="90" operator="greaterThanOrEqual">
      <formula>$F$44</formula>
    </cfRule>
  </conditionalFormatting>
  <conditionalFormatting sqref="BX48">
    <cfRule type="cellIs" dxfId="617" priority="88" operator="greaterThanOrEqual">
      <formula>$F$48</formula>
    </cfRule>
  </conditionalFormatting>
  <conditionalFormatting sqref="BY48">
    <cfRule type="cellIs" dxfId="616" priority="87" operator="greaterThanOrEqual">
      <formula>$G$48</formula>
    </cfRule>
  </conditionalFormatting>
  <conditionalFormatting sqref="BX49:BX50">
    <cfRule type="cellIs" dxfId="615" priority="82" operator="greaterThanOrEqual">
      <formula>$F$49</formula>
    </cfRule>
    <cfRule type="cellIs" dxfId="614" priority="84" operator="greaterThanOrEqual">
      <formula>$F$49</formula>
    </cfRule>
  </conditionalFormatting>
  <conditionalFormatting sqref="BY49:BY50">
    <cfRule type="cellIs" dxfId="613" priority="81" operator="greaterThanOrEqual">
      <formula>$G$49</formula>
    </cfRule>
    <cfRule type="cellIs" dxfId="612" priority="83" operator="greaterThanOrEqual">
      <formula>$H$49</formula>
    </cfRule>
  </conditionalFormatting>
  <conditionalFormatting sqref="W5">
    <cfRule type="cellIs" dxfId="611" priority="80" operator="greaterThanOrEqual">
      <formula>$E$5</formula>
    </cfRule>
  </conditionalFormatting>
  <conditionalFormatting sqref="X5">
    <cfRule type="cellIs" dxfId="610" priority="79" operator="greaterThanOrEqual">
      <formula>$F$5</formula>
    </cfRule>
  </conditionalFormatting>
  <conditionalFormatting sqref="Y5">
    <cfRule type="cellIs" dxfId="609" priority="78" operator="greaterThanOrEqual">
      <formula>$G$5</formula>
    </cfRule>
  </conditionalFormatting>
  <conditionalFormatting sqref="Z5">
    <cfRule type="cellIs" dxfId="608" priority="77" operator="greaterThanOrEqual">
      <formula>$H$5</formula>
    </cfRule>
  </conditionalFormatting>
  <conditionalFormatting sqref="AA5">
    <cfRule type="cellIs" dxfId="607" priority="76" operator="greaterThanOrEqual">
      <formula>$F$6</formula>
    </cfRule>
  </conditionalFormatting>
  <conditionalFormatting sqref="AB5">
    <cfRule type="cellIs" dxfId="606" priority="75" operator="greaterThanOrEqual">
      <formula>$G$6</formula>
    </cfRule>
  </conditionalFormatting>
  <conditionalFormatting sqref="AA5">
    <cfRule type="cellIs" dxfId="605" priority="74" operator="greaterThanOrEqual">
      <formula>$F$5</formula>
    </cfRule>
  </conditionalFormatting>
  <conditionalFormatting sqref="AB5">
    <cfRule type="cellIs" dxfId="604" priority="73" operator="greaterThanOrEqual">
      <formula>$G$5</formula>
    </cfRule>
  </conditionalFormatting>
  <conditionalFormatting sqref="AD5">
    <cfRule type="cellIs" dxfId="603" priority="72" operator="greaterThanOrEqual">
      <formula>$E$6</formula>
    </cfRule>
  </conditionalFormatting>
  <conditionalFormatting sqref="AE5">
    <cfRule type="cellIs" dxfId="602" priority="71" operator="greaterThanOrEqual">
      <formula>$F$6</formula>
    </cfRule>
  </conditionalFormatting>
  <conditionalFormatting sqref="AF5">
    <cfRule type="cellIs" dxfId="601" priority="70" operator="greaterThanOrEqual">
      <formula>$G$6</formula>
    </cfRule>
  </conditionalFormatting>
  <conditionalFormatting sqref="AG5">
    <cfRule type="expression" dxfId="600" priority="69">
      <formula>AND(AD5&gt;=$E$6,AE5&gt;=$F$6,AF5&gt;=$G$6)</formula>
    </cfRule>
  </conditionalFormatting>
  <conditionalFormatting sqref="AD5">
    <cfRule type="cellIs" dxfId="599" priority="68" operator="greaterThanOrEqual">
      <formula>$E$5</formula>
    </cfRule>
  </conditionalFormatting>
  <conditionalFormatting sqref="AE5">
    <cfRule type="cellIs" dxfId="598" priority="67" operator="greaterThanOrEqual">
      <formula>$F$5</formula>
    </cfRule>
  </conditionalFormatting>
  <conditionalFormatting sqref="AF5">
    <cfRule type="cellIs" dxfId="597" priority="66" operator="greaterThanOrEqual">
      <formula>$G$5</formula>
    </cfRule>
  </conditionalFormatting>
  <conditionalFormatting sqref="AG5">
    <cfRule type="cellIs" dxfId="596" priority="65" operator="greaterThanOrEqual">
      <formula>$H$5</formula>
    </cfRule>
  </conditionalFormatting>
  <conditionalFormatting sqref="AH5">
    <cfRule type="cellIs" dxfId="595" priority="64" operator="greaterThanOrEqual">
      <formula>$F$6</formula>
    </cfRule>
  </conditionalFormatting>
  <conditionalFormatting sqref="AI5">
    <cfRule type="cellIs" dxfId="594" priority="63" operator="greaterThanOrEqual">
      <formula>$G$6</formula>
    </cfRule>
  </conditionalFormatting>
  <conditionalFormatting sqref="AH5">
    <cfRule type="cellIs" dxfId="593" priority="62" operator="greaterThanOrEqual">
      <formula>$F$5</formula>
    </cfRule>
  </conditionalFormatting>
  <conditionalFormatting sqref="AI5">
    <cfRule type="cellIs" dxfId="592" priority="61" operator="greaterThanOrEqual">
      <formula>$G$5</formula>
    </cfRule>
  </conditionalFormatting>
  <conditionalFormatting sqref="AT5">
    <cfRule type="cellIs" dxfId="591" priority="60" operator="greaterThanOrEqual">
      <formula>$E$6</formula>
    </cfRule>
  </conditionalFormatting>
  <conditionalFormatting sqref="AU5">
    <cfRule type="cellIs" dxfId="590" priority="59" operator="greaterThanOrEqual">
      <formula>$F$6</formula>
    </cfRule>
  </conditionalFormatting>
  <conditionalFormatting sqref="AV5">
    <cfRule type="cellIs" dxfId="589" priority="58" operator="greaterThanOrEqual">
      <formula>$G$6</formula>
    </cfRule>
  </conditionalFormatting>
  <conditionalFormatting sqref="AW5">
    <cfRule type="expression" dxfId="588" priority="57">
      <formula>AND(AT5&gt;=$E$6,AU5&gt;=$F$6,AV5&gt;=$G$6)</formula>
    </cfRule>
  </conditionalFormatting>
  <conditionalFormatting sqref="AT5">
    <cfRule type="cellIs" dxfId="587" priority="56" operator="greaterThanOrEqual">
      <formula>$E$5</formula>
    </cfRule>
  </conditionalFormatting>
  <conditionalFormatting sqref="AU5">
    <cfRule type="cellIs" dxfId="586" priority="55" operator="greaterThanOrEqual">
      <formula>$F$5</formula>
    </cfRule>
  </conditionalFormatting>
  <conditionalFormatting sqref="AV5">
    <cfRule type="cellIs" dxfId="585" priority="54" operator="greaterThanOrEqual">
      <formula>$G$5</formula>
    </cfRule>
  </conditionalFormatting>
  <conditionalFormatting sqref="AW5">
    <cfRule type="cellIs" dxfId="584" priority="53" operator="greaterThanOrEqual">
      <formula>$H$5</formula>
    </cfRule>
  </conditionalFormatting>
  <conditionalFormatting sqref="AX5">
    <cfRule type="cellIs" dxfId="583" priority="52" operator="greaterThanOrEqual">
      <formula>$F$6</formula>
    </cfRule>
  </conditionalFormatting>
  <conditionalFormatting sqref="AY5">
    <cfRule type="cellIs" dxfId="582" priority="51" operator="greaterThanOrEqual">
      <formula>$G$6</formula>
    </cfRule>
  </conditionalFormatting>
  <conditionalFormatting sqref="AX5">
    <cfRule type="cellIs" dxfId="581" priority="50" operator="greaterThanOrEqual">
      <formula>$F$5</formula>
    </cfRule>
  </conditionalFormatting>
  <conditionalFormatting sqref="AY5">
    <cfRule type="cellIs" dxfId="580" priority="49" operator="greaterThanOrEqual">
      <formula>$G$5</formula>
    </cfRule>
  </conditionalFormatting>
  <conditionalFormatting sqref="BA5">
    <cfRule type="cellIs" dxfId="579" priority="48" operator="greaterThanOrEqual">
      <formula>$E$6</formula>
    </cfRule>
  </conditionalFormatting>
  <conditionalFormatting sqref="BB5">
    <cfRule type="cellIs" dxfId="578" priority="47" operator="greaterThanOrEqual">
      <formula>$F$6</formula>
    </cfRule>
  </conditionalFormatting>
  <conditionalFormatting sqref="BC5">
    <cfRule type="cellIs" dxfId="577" priority="46" operator="greaterThanOrEqual">
      <formula>$G$6</formula>
    </cfRule>
  </conditionalFormatting>
  <conditionalFormatting sqref="BD5">
    <cfRule type="expression" dxfId="576" priority="45">
      <formula>AND(BA5&gt;=$E$6,BB5&gt;=$F$6,BC5&gt;=$G$6)</formula>
    </cfRule>
  </conditionalFormatting>
  <conditionalFormatting sqref="BA5">
    <cfRule type="cellIs" dxfId="575" priority="44" operator="greaterThanOrEqual">
      <formula>$E$5</formula>
    </cfRule>
  </conditionalFormatting>
  <conditionalFormatting sqref="BB5">
    <cfRule type="cellIs" dxfId="574" priority="43" operator="greaterThanOrEqual">
      <formula>$F$5</formula>
    </cfRule>
  </conditionalFormatting>
  <conditionalFormatting sqref="BC5">
    <cfRule type="cellIs" dxfId="573" priority="42" operator="greaterThanOrEqual">
      <formula>$G$5</formula>
    </cfRule>
  </conditionalFormatting>
  <conditionalFormatting sqref="BD5">
    <cfRule type="cellIs" dxfId="572" priority="41" operator="greaterThanOrEqual">
      <formula>$H$5</formula>
    </cfRule>
  </conditionalFormatting>
  <conditionalFormatting sqref="BE5">
    <cfRule type="cellIs" dxfId="571" priority="40" operator="greaterThanOrEqual">
      <formula>$F$6</formula>
    </cfRule>
  </conditionalFormatting>
  <conditionalFormatting sqref="BF5">
    <cfRule type="cellIs" dxfId="570" priority="39" operator="greaterThanOrEqual">
      <formula>$G$6</formula>
    </cfRule>
  </conditionalFormatting>
  <conditionalFormatting sqref="BE5">
    <cfRule type="cellIs" dxfId="569" priority="38" operator="greaterThanOrEqual">
      <formula>$F$5</formula>
    </cfRule>
  </conditionalFormatting>
  <conditionalFormatting sqref="BF5">
    <cfRule type="cellIs" dxfId="568" priority="37" operator="greaterThanOrEqual">
      <formula>$G$5</formula>
    </cfRule>
  </conditionalFormatting>
  <conditionalFormatting sqref="BH5">
    <cfRule type="cellIs" dxfId="567" priority="36" operator="greaterThanOrEqual">
      <formula>$E$6</formula>
    </cfRule>
  </conditionalFormatting>
  <conditionalFormatting sqref="BI5">
    <cfRule type="cellIs" dxfId="566" priority="35" operator="greaterThanOrEqual">
      <formula>$F$6</formula>
    </cfRule>
  </conditionalFormatting>
  <conditionalFormatting sqref="BJ5">
    <cfRule type="cellIs" dxfId="565" priority="34" operator="greaterThanOrEqual">
      <formula>$G$6</formula>
    </cfRule>
  </conditionalFormatting>
  <conditionalFormatting sqref="BK5">
    <cfRule type="expression" dxfId="564" priority="33">
      <formula>AND(BH5&gt;=$E$6,BI5&gt;=$F$6,BJ5&gt;=$G$6)</formula>
    </cfRule>
  </conditionalFormatting>
  <conditionalFormatting sqref="BH5">
    <cfRule type="cellIs" dxfId="563" priority="32" operator="greaterThanOrEqual">
      <formula>$E$5</formula>
    </cfRule>
  </conditionalFormatting>
  <conditionalFormatting sqref="BI5">
    <cfRule type="cellIs" dxfId="562" priority="31" operator="greaterThanOrEqual">
      <formula>$F$5</formula>
    </cfRule>
  </conditionalFormatting>
  <conditionalFormatting sqref="BJ5">
    <cfRule type="cellIs" dxfId="561" priority="30" operator="greaterThanOrEqual">
      <formula>$G$5</formula>
    </cfRule>
  </conditionalFormatting>
  <conditionalFormatting sqref="BK5">
    <cfRule type="cellIs" dxfId="560" priority="29" operator="greaterThanOrEqual">
      <formula>$H$5</formula>
    </cfRule>
  </conditionalFormatting>
  <conditionalFormatting sqref="BL5">
    <cfRule type="cellIs" dxfId="559" priority="28" operator="greaterThanOrEqual">
      <formula>$F$6</formula>
    </cfRule>
  </conditionalFormatting>
  <conditionalFormatting sqref="BM5">
    <cfRule type="cellIs" dxfId="558" priority="27" operator="greaterThanOrEqual">
      <formula>$G$6</formula>
    </cfRule>
  </conditionalFormatting>
  <conditionalFormatting sqref="BL5">
    <cfRule type="cellIs" dxfId="557" priority="26" operator="greaterThanOrEqual">
      <formula>$F$5</formula>
    </cfRule>
  </conditionalFormatting>
  <conditionalFormatting sqref="BM5">
    <cfRule type="cellIs" dxfId="556" priority="25" operator="greaterThanOrEqual">
      <formula>$G$5</formula>
    </cfRule>
  </conditionalFormatting>
  <conditionalFormatting sqref="BO5">
    <cfRule type="cellIs" dxfId="555" priority="24" operator="greaterThanOrEqual">
      <formula>$E$6</formula>
    </cfRule>
  </conditionalFormatting>
  <conditionalFormatting sqref="BP5">
    <cfRule type="cellIs" dxfId="554" priority="23" operator="greaterThanOrEqual">
      <formula>$F$6</formula>
    </cfRule>
  </conditionalFormatting>
  <conditionalFormatting sqref="BQ5">
    <cfRule type="cellIs" dxfId="553" priority="22" operator="greaterThanOrEqual">
      <formula>$G$6</formula>
    </cfRule>
  </conditionalFormatting>
  <conditionalFormatting sqref="BR5">
    <cfRule type="expression" dxfId="552" priority="21">
      <formula>AND(BO5&gt;=$E$6,BP5&gt;=$F$6,BQ5&gt;=$G$6)</formula>
    </cfRule>
  </conditionalFormatting>
  <conditionalFormatting sqref="BO5">
    <cfRule type="cellIs" dxfId="551" priority="20" operator="greaterThanOrEqual">
      <formula>$E$5</formula>
    </cfRule>
  </conditionalFormatting>
  <conditionalFormatting sqref="BP5">
    <cfRule type="cellIs" dxfId="550" priority="19" operator="greaterThanOrEqual">
      <formula>$F$5</formula>
    </cfRule>
  </conditionalFormatting>
  <conditionalFormatting sqref="BQ5">
    <cfRule type="cellIs" dxfId="549" priority="18" operator="greaterThanOrEqual">
      <formula>$G$5</formula>
    </cfRule>
  </conditionalFormatting>
  <conditionalFormatting sqref="BR5">
    <cfRule type="cellIs" dxfId="548" priority="17" operator="greaterThanOrEqual">
      <formula>$H$5</formula>
    </cfRule>
  </conditionalFormatting>
  <conditionalFormatting sqref="BS5">
    <cfRule type="cellIs" dxfId="547" priority="16" operator="greaterThanOrEqual">
      <formula>$F$6</formula>
    </cfRule>
  </conditionalFormatting>
  <conditionalFormatting sqref="BT5">
    <cfRule type="cellIs" dxfId="546" priority="15" operator="greaterThanOrEqual">
      <formula>$G$6</formula>
    </cfRule>
  </conditionalFormatting>
  <conditionalFormatting sqref="BS5">
    <cfRule type="cellIs" dxfId="545" priority="14" operator="greaterThanOrEqual">
      <formula>$F$5</formula>
    </cfRule>
  </conditionalFormatting>
  <conditionalFormatting sqref="BT5">
    <cfRule type="cellIs" dxfId="544" priority="13" operator="greaterThanOrEqual">
      <formula>$G$5</formula>
    </cfRule>
  </conditionalFormatting>
  <conditionalFormatting sqref="BV5">
    <cfRule type="cellIs" dxfId="543" priority="12" operator="greaterThanOrEqual">
      <formula>$E$6</formula>
    </cfRule>
  </conditionalFormatting>
  <conditionalFormatting sqref="BW5">
    <cfRule type="cellIs" dxfId="542" priority="11" operator="greaterThanOrEqual">
      <formula>$F$6</formula>
    </cfRule>
  </conditionalFormatting>
  <conditionalFormatting sqref="BX5">
    <cfRule type="cellIs" dxfId="541" priority="10" operator="greaterThanOrEqual">
      <formula>$G$6</formula>
    </cfRule>
  </conditionalFormatting>
  <conditionalFormatting sqref="BY5">
    <cfRule type="expression" dxfId="540" priority="9">
      <formula>AND(BV5&gt;=$E$6,BW5&gt;=$F$6,BX5&gt;=$G$6)</formula>
    </cfRule>
  </conditionalFormatting>
  <conditionalFormatting sqref="BV5">
    <cfRule type="cellIs" dxfId="539" priority="8" operator="greaterThanOrEqual">
      <formula>$E$5</formula>
    </cfRule>
  </conditionalFormatting>
  <conditionalFormatting sqref="BW5">
    <cfRule type="cellIs" dxfId="538" priority="7" operator="greaterThanOrEqual">
      <formula>$F$5</formula>
    </cfRule>
  </conditionalFormatting>
  <conditionalFormatting sqref="BX5">
    <cfRule type="cellIs" dxfId="537" priority="6" operator="greaterThanOrEqual">
      <formula>$G$5</formula>
    </cfRule>
  </conditionalFormatting>
  <conditionalFormatting sqref="BY5">
    <cfRule type="cellIs" dxfId="536" priority="5" operator="greaterThanOrEqual">
      <formula>$H$5</formula>
    </cfRule>
  </conditionalFormatting>
  <conditionalFormatting sqref="BZ5">
    <cfRule type="cellIs" dxfId="535" priority="4" operator="greaterThanOrEqual">
      <formula>$F$6</formula>
    </cfRule>
  </conditionalFormatting>
  <conditionalFormatting sqref="CA5">
    <cfRule type="cellIs" dxfId="534" priority="3" operator="greaterThanOrEqual">
      <formula>$G$6</formula>
    </cfRule>
  </conditionalFormatting>
  <conditionalFormatting sqref="BZ5">
    <cfRule type="cellIs" dxfId="533" priority="2" operator="greaterThanOrEqual">
      <formula>$F$5</formula>
    </cfRule>
  </conditionalFormatting>
  <conditionalFormatting sqref="CA5">
    <cfRule type="cellIs" dxfId="532" priority="1" operator="greaterThanOrEqual">
      <formula>$G$5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41"/>
  <sheetViews>
    <sheetView zoomScale="85" zoomScaleNormal="85" workbookViewId="0">
      <pane xSplit="8" ySplit="3" topLeftCell="CB4" activePane="bottomRight" state="frozen"/>
      <selection pane="topRight" activeCell="I1" sqref="I1"/>
      <selection pane="bottomLeft" activeCell="A4" sqref="A4"/>
      <selection pane="bottomRight" activeCell="CG29" sqref="CG29"/>
    </sheetView>
  </sheetViews>
  <sheetFormatPr baseColWidth="10" defaultRowHeight="14.5" x14ac:dyDescent="0.35"/>
  <cols>
    <col min="1" max="1" width="12.54296875" bestFit="1" customWidth="1"/>
    <col min="2" max="2" width="11.81640625" bestFit="1" customWidth="1"/>
    <col min="3" max="3" width="18.453125" bestFit="1" customWidth="1"/>
    <col min="4" max="4" width="8.81640625" bestFit="1" customWidth="1"/>
    <col min="5" max="6" width="6.54296875" bestFit="1" customWidth="1"/>
    <col min="7" max="7" width="6.7265625" bestFit="1" customWidth="1"/>
    <col min="8" max="8" width="6.81640625" bestFit="1" customWidth="1"/>
    <col min="10" max="10" width="0" hidden="1" customWidth="1"/>
    <col min="12" max="12" width="0" hidden="1" customWidth="1"/>
    <col min="14" max="14" width="0" hidden="1" customWidth="1"/>
    <col min="16" max="16" width="0" hidden="1" customWidth="1"/>
    <col min="18" max="18" width="0" hidden="1" customWidth="1"/>
    <col min="20" max="20" width="0" hidden="1" customWidth="1"/>
    <col min="21" max="21" width="9.54296875" customWidth="1"/>
    <col min="22" max="22" width="9.54296875" hidden="1" customWidth="1"/>
    <col min="24" max="24" width="13" customWidth="1"/>
    <col min="31" max="31" width="13" customWidth="1"/>
    <col min="38" max="38" width="13" customWidth="1"/>
    <col min="47" max="47" width="13" customWidth="1"/>
    <col min="54" max="54" width="13" customWidth="1"/>
    <col min="60" max="60" width="11.453125" style="486"/>
    <col min="61" max="61" width="13" style="486" customWidth="1"/>
    <col min="62" max="67" width="11.453125" style="486"/>
    <col min="68" max="68" width="13" style="486" customWidth="1"/>
    <col min="69" max="74" width="11.453125" style="486"/>
    <col min="75" max="75" width="13" style="486" customWidth="1"/>
    <col min="76" max="80" width="11.453125" style="486"/>
  </cols>
  <sheetData>
    <row r="1" spans="1:84" ht="15" thickBot="1" x14ac:dyDescent="0.4"/>
    <row r="2" spans="1:84" ht="29.5" thickBot="1" x14ac:dyDescent="0.4">
      <c r="E2" s="150" t="s">
        <v>169</v>
      </c>
      <c r="F2" s="150" t="s">
        <v>170</v>
      </c>
      <c r="G2" s="150" t="s">
        <v>171</v>
      </c>
      <c r="H2" s="150" t="s">
        <v>173</v>
      </c>
      <c r="I2" s="269" t="s">
        <v>1</v>
      </c>
      <c r="J2" s="270"/>
      <c r="K2" s="270"/>
      <c r="L2" s="270"/>
      <c r="M2" s="270"/>
      <c r="N2" s="270"/>
      <c r="O2" s="268"/>
      <c r="P2" s="268"/>
      <c r="Q2" s="270"/>
      <c r="R2" s="270"/>
      <c r="S2" s="268"/>
      <c r="T2" s="268"/>
      <c r="U2" s="268"/>
      <c r="V2" s="167"/>
      <c r="W2" s="230" t="s">
        <v>178</v>
      </c>
      <c r="X2" s="231"/>
      <c r="Y2" s="231"/>
      <c r="Z2" s="232"/>
      <c r="AA2" s="231"/>
      <c r="AB2" s="232"/>
      <c r="AC2" s="273"/>
      <c r="AD2" s="337" t="s">
        <v>191</v>
      </c>
      <c r="AE2" s="338"/>
      <c r="AF2" s="338"/>
      <c r="AG2" s="339"/>
      <c r="AH2" s="338"/>
      <c r="AI2" s="339"/>
      <c r="AJ2" s="340"/>
      <c r="AK2" s="230" t="s">
        <v>197</v>
      </c>
      <c r="AL2" s="231"/>
      <c r="AM2" s="231"/>
      <c r="AN2" s="232"/>
      <c r="AO2" s="231"/>
      <c r="AP2" s="232"/>
      <c r="AQ2" s="232"/>
      <c r="AR2" s="232"/>
      <c r="AS2" s="273"/>
      <c r="AT2" s="337"/>
      <c r="AU2" s="338"/>
      <c r="AV2" s="338"/>
      <c r="AW2" s="339"/>
      <c r="AX2" s="338"/>
      <c r="AY2" s="339"/>
      <c r="AZ2" s="340"/>
      <c r="BA2" s="230" t="s">
        <v>204</v>
      </c>
      <c r="BB2" s="231"/>
      <c r="BC2" s="231"/>
      <c r="BD2" s="232"/>
      <c r="BE2" s="231"/>
      <c r="BF2" s="232"/>
      <c r="BG2" s="273"/>
      <c r="BH2" s="530" t="s">
        <v>215</v>
      </c>
      <c r="BI2" s="531"/>
      <c r="BJ2" s="531"/>
      <c r="BK2" s="532"/>
      <c r="BL2" s="531"/>
      <c r="BM2" s="532"/>
      <c r="BN2" s="532"/>
      <c r="BO2" s="487" t="s">
        <v>216</v>
      </c>
      <c r="BP2" s="488"/>
      <c r="BQ2" s="488"/>
      <c r="BR2" s="489"/>
      <c r="BS2" s="488"/>
      <c r="BT2" s="489"/>
      <c r="BU2" s="490"/>
      <c r="BV2" s="487" t="s">
        <v>207</v>
      </c>
      <c r="BW2" s="488"/>
      <c r="BX2" s="488"/>
      <c r="BY2" s="489"/>
      <c r="BZ2" s="488"/>
      <c r="CA2" s="489"/>
      <c r="CB2" s="490"/>
      <c r="CC2" s="436"/>
      <c r="CD2" s="437"/>
      <c r="CE2" s="438" t="s">
        <v>113</v>
      </c>
      <c r="CF2" s="542"/>
    </row>
    <row r="3" spans="1:84" ht="29.5" thickBot="1" x14ac:dyDescent="0.4">
      <c r="A3" s="4" t="s">
        <v>2</v>
      </c>
      <c r="B3" s="4" t="s">
        <v>3</v>
      </c>
      <c r="C3" s="4" t="s">
        <v>4</v>
      </c>
      <c r="D3" s="5" t="s">
        <v>5</v>
      </c>
      <c r="E3" s="164"/>
      <c r="F3" s="164"/>
      <c r="G3" s="164"/>
      <c r="H3" s="164"/>
      <c r="I3" s="263" t="s">
        <v>6</v>
      </c>
      <c r="J3" s="145" t="s">
        <v>172</v>
      </c>
      <c r="K3" s="264" t="s">
        <v>7</v>
      </c>
      <c r="L3" s="145" t="s">
        <v>172</v>
      </c>
      <c r="M3" s="264" t="s">
        <v>8</v>
      </c>
      <c r="N3" s="145" t="s">
        <v>172</v>
      </c>
      <c r="O3" s="265" t="s">
        <v>9</v>
      </c>
      <c r="P3" s="145" t="s">
        <v>172</v>
      </c>
      <c r="Q3" s="264" t="s">
        <v>10</v>
      </c>
      <c r="R3" s="145" t="s">
        <v>172</v>
      </c>
      <c r="S3" s="265" t="s">
        <v>8</v>
      </c>
      <c r="T3" s="271" t="s">
        <v>172</v>
      </c>
      <c r="U3" s="266"/>
      <c r="V3" s="186"/>
      <c r="W3" s="263" t="s">
        <v>6</v>
      </c>
      <c r="X3" s="264" t="s">
        <v>7</v>
      </c>
      <c r="Y3" s="264" t="s">
        <v>8</v>
      </c>
      <c r="Z3" s="265" t="s">
        <v>9</v>
      </c>
      <c r="AA3" s="264" t="s">
        <v>10</v>
      </c>
      <c r="AB3" s="265" t="s">
        <v>8</v>
      </c>
      <c r="AC3" s="266"/>
      <c r="AD3" s="263" t="s">
        <v>6</v>
      </c>
      <c r="AE3" s="264" t="s">
        <v>7</v>
      </c>
      <c r="AF3" s="264" t="s">
        <v>8</v>
      </c>
      <c r="AG3" s="265" t="s">
        <v>9</v>
      </c>
      <c r="AH3" s="264" t="s">
        <v>10</v>
      </c>
      <c r="AI3" s="265" t="s">
        <v>8</v>
      </c>
      <c r="AJ3" s="266"/>
      <c r="AK3" s="263" t="s">
        <v>6</v>
      </c>
      <c r="AL3" s="264" t="s">
        <v>7</v>
      </c>
      <c r="AM3" s="264" t="s">
        <v>8</v>
      </c>
      <c r="AN3" s="265" t="s">
        <v>9</v>
      </c>
      <c r="AO3" s="415" t="s">
        <v>198</v>
      </c>
      <c r="AP3" s="265" t="s">
        <v>8</v>
      </c>
      <c r="AQ3" s="264" t="s">
        <v>10</v>
      </c>
      <c r="AR3" s="265" t="s">
        <v>8</v>
      </c>
      <c r="AS3" s="266"/>
      <c r="AT3" s="263" t="s">
        <v>6</v>
      </c>
      <c r="AU3" s="264" t="s">
        <v>7</v>
      </c>
      <c r="AV3" s="264" t="s">
        <v>8</v>
      </c>
      <c r="AW3" s="265" t="s">
        <v>9</v>
      </c>
      <c r="AX3" s="264" t="s">
        <v>10</v>
      </c>
      <c r="AY3" s="265" t="s">
        <v>8</v>
      </c>
      <c r="AZ3" s="266"/>
      <c r="BA3" s="263" t="s">
        <v>6</v>
      </c>
      <c r="BB3" s="264" t="s">
        <v>7</v>
      </c>
      <c r="BC3" s="264" t="s">
        <v>8</v>
      </c>
      <c r="BD3" s="265" t="s">
        <v>9</v>
      </c>
      <c r="BE3" s="264" t="s">
        <v>10</v>
      </c>
      <c r="BF3" s="265" t="s">
        <v>8</v>
      </c>
      <c r="BG3" s="266"/>
      <c r="BH3" s="200" t="s">
        <v>6</v>
      </c>
      <c r="BI3" s="202" t="s">
        <v>7</v>
      </c>
      <c r="BJ3" s="202" t="s">
        <v>8</v>
      </c>
      <c r="BK3" s="203" t="s">
        <v>9</v>
      </c>
      <c r="BL3" s="202" t="s">
        <v>10</v>
      </c>
      <c r="BM3" s="203" t="s">
        <v>8</v>
      </c>
      <c r="BN3" s="491"/>
      <c r="BO3" s="200" t="s">
        <v>6</v>
      </c>
      <c r="BP3" s="202" t="s">
        <v>7</v>
      </c>
      <c r="BQ3" s="202" t="s">
        <v>8</v>
      </c>
      <c r="BR3" s="203" t="s">
        <v>9</v>
      </c>
      <c r="BS3" s="202" t="s">
        <v>10</v>
      </c>
      <c r="BT3" s="203" t="s">
        <v>8</v>
      </c>
      <c r="BU3" s="491"/>
      <c r="BV3" s="200" t="s">
        <v>6</v>
      </c>
      <c r="BW3" s="202" t="s">
        <v>7</v>
      </c>
      <c r="BX3" s="202" t="s">
        <v>8</v>
      </c>
      <c r="BY3" s="203" t="s">
        <v>9</v>
      </c>
      <c r="BZ3" s="202" t="s">
        <v>10</v>
      </c>
      <c r="CA3" s="203" t="s">
        <v>8</v>
      </c>
      <c r="CB3" s="491"/>
      <c r="CC3" s="177" t="s">
        <v>111</v>
      </c>
      <c r="CD3" s="119" t="s">
        <v>112</v>
      </c>
      <c r="CE3" s="120" t="s">
        <v>85</v>
      </c>
      <c r="CF3" s="544" t="s">
        <v>217</v>
      </c>
    </row>
    <row r="4" spans="1:84" ht="15" thickBot="1" x14ac:dyDescent="0.4">
      <c r="A4" s="7" t="s">
        <v>115</v>
      </c>
      <c r="B4" s="7" t="s">
        <v>116</v>
      </c>
      <c r="C4" s="7" t="s">
        <v>33</v>
      </c>
      <c r="D4" s="82">
        <v>2011</v>
      </c>
      <c r="E4" s="146">
        <v>39.4</v>
      </c>
      <c r="F4" s="146">
        <v>45.6</v>
      </c>
      <c r="G4" s="151">
        <v>7.6</v>
      </c>
      <c r="H4" s="146">
        <v>85</v>
      </c>
      <c r="I4" s="111">
        <v>37.5</v>
      </c>
      <c r="J4" s="175">
        <f>I4-E4</f>
        <v>-1.8999999999999986</v>
      </c>
      <c r="K4" s="112">
        <v>4.54</v>
      </c>
      <c r="L4" s="175">
        <f>K4-F4</f>
        <v>-41.06</v>
      </c>
      <c r="M4" s="112">
        <v>1</v>
      </c>
      <c r="N4" s="175">
        <f>M4-G4</f>
        <v>-6.6</v>
      </c>
      <c r="O4" s="113">
        <v>42.04</v>
      </c>
      <c r="P4" s="175">
        <f>O4-H4</f>
        <v>-42.96</v>
      </c>
      <c r="Q4" s="112"/>
      <c r="R4" s="175">
        <f>Q4-F4</f>
        <v>-45.6</v>
      </c>
      <c r="S4" s="115"/>
      <c r="T4" s="267">
        <f>S4-G4</f>
        <v>-7.6</v>
      </c>
      <c r="U4" s="187"/>
      <c r="V4" s="199"/>
      <c r="W4" s="286">
        <v>37.32</v>
      </c>
      <c r="X4" s="287">
        <v>42.7</v>
      </c>
      <c r="Y4" s="288">
        <v>6.2</v>
      </c>
      <c r="Z4" s="289">
        <v>80.02</v>
      </c>
      <c r="AA4" s="287">
        <v>44.064999999999998</v>
      </c>
      <c r="AB4" s="288">
        <v>6.2</v>
      </c>
      <c r="AC4" s="222"/>
      <c r="AD4" s="286">
        <v>38.085000000000001</v>
      </c>
      <c r="AE4" s="287">
        <v>39.200000000000003</v>
      </c>
      <c r="AF4" s="288">
        <v>6.6</v>
      </c>
      <c r="AG4" s="289">
        <v>77.284999999999997</v>
      </c>
      <c r="AH4" s="287">
        <v>37.975000000000001</v>
      </c>
      <c r="AI4" s="288">
        <v>6.6</v>
      </c>
      <c r="AJ4" s="222"/>
      <c r="AK4" s="274"/>
      <c r="AL4" s="276"/>
      <c r="AM4" s="379"/>
      <c r="AN4" s="277"/>
      <c r="AO4" s="276"/>
      <c r="AP4" s="379"/>
      <c r="AQ4" s="276"/>
      <c r="AR4" s="379"/>
      <c r="AS4" s="222"/>
      <c r="AT4" s="274"/>
      <c r="AU4" s="276"/>
      <c r="AV4" s="379"/>
      <c r="AW4" s="277"/>
      <c r="AX4" s="276"/>
      <c r="AY4" s="379"/>
      <c r="AZ4" s="222"/>
      <c r="BA4" s="286">
        <v>37.405000000000001</v>
      </c>
      <c r="BB4" s="287">
        <v>39.314999999999998</v>
      </c>
      <c r="BC4" s="288">
        <v>7</v>
      </c>
      <c r="BD4" s="289">
        <v>76.72</v>
      </c>
      <c r="BE4" s="287">
        <v>43.17</v>
      </c>
      <c r="BF4" s="288">
        <v>8.1999999999999993</v>
      </c>
      <c r="BG4" s="222"/>
      <c r="BH4" s="286">
        <v>37.770000000000003</v>
      </c>
      <c r="BI4" s="287">
        <v>43.26</v>
      </c>
      <c r="BJ4" s="288">
        <v>8.1999999999999993</v>
      </c>
      <c r="BK4" s="289">
        <v>81.03</v>
      </c>
      <c r="BL4" s="287">
        <v>43.74</v>
      </c>
      <c r="BM4" s="288">
        <v>8.1999999999999993</v>
      </c>
      <c r="BN4" s="492"/>
      <c r="BO4" s="286"/>
      <c r="BP4" s="287"/>
      <c r="BQ4" s="288"/>
      <c r="BR4" s="289"/>
      <c r="BS4" s="287"/>
      <c r="BT4" s="288"/>
      <c r="BU4" s="492"/>
      <c r="BV4" s="286"/>
      <c r="BW4" s="287"/>
      <c r="BX4" s="288"/>
      <c r="BY4" s="289"/>
      <c r="BZ4" s="287"/>
      <c r="CA4" s="288"/>
      <c r="CB4" s="492"/>
      <c r="CC4" s="178"/>
      <c r="CD4" s="550"/>
      <c r="CE4" s="564"/>
      <c r="CF4" s="546"/>
    </row>
    <row r="5" spans="1:84" ht="15" thickBot="1" x14ac:dyDescent="0.4">
      <c r="A5" s="7" t="s">
        <v>181</v>
      </c>
      <c r="B5" s="7" t="s">
        <v>182</v>
      </c>
      <c r="C5" s="7" t="s">
        <v>30</v>
      </c>
      <c r="D5" s="82">
        <v>2011</v>
      </c>
      <c r="E5" s="146">
        <v>39.4</v>
      </c>
      <c r="F5" s="146">
        <v>45.6</v>
      </c>
      <c r="G5" s="151">
        <v>7.6</v>
      </c>
      <c r="H5" s="146">
        <v>85</v>
      </c>
      <c r="I5" s="274"/>
      <c r="J5" s="275"/>
      <c r="K5" s="276"/>
      <c r="L5" s="275"/>
      <c r="M5" s="276"/>
      <c r="N5" s="275"/>
      <c r="O5" s="277"/>
      <c r="P5" s="275">
        <f>O5-H5</f>
        <v>-85</v>
      </c>
      <c r="Q5" s="276"/>
      <c r="R5" s="275">
        <f>Q5-F5</f>
        <v>-45.6</v>
      </c>
      <c r="S5" s="278"/>
      <c r="T5" s="267">
        <f>S5-G5</f>
        <v>-7.6</v>
      </c>
      <c r="U5" s="187"/>
      <c r="V5" s="199"/>
      <c r="W5" s="286">
        <v>38</v>
      </c>
      <c r="X5" s="287">
        <v>41.57</v>
      </c>
      <c r="Y5" s="288">
        <v>6.3</v>
      </c>
      <c r="Z5" s="289">
        <v>79.569999999999993</v>
      </c>
      <c r="AA5" s="287">
        <v>41.94</v>
      </c>
      <c r="AB5" s="288">
        <v>6.3</v>
      </c>
      <c r="AC5" s="222"/>
      <c r="AD5" s="286">
        <v>37.564999999999998</v>
      </c>
      <c r="AE5" s="287">
        <v>39.414999999999999</v>
      </c>
      <c r="AF5" s="288">
        <v>7.3</v>
      </c>
      <c r="AG5" s="289">
        <v>76.98</v>
      </c>
      <c r="AH5" s="287">
        <v>32.08</v>
      </c>
      <c r="AI5" s="288">
        <v>4</v>
      </c>
      <c r="AJ5" s="222"/>
      <c r="AK5" s="274"/>
      <c r="AL5" s="276"/>
      <c r="AM5" s="379"/>
      <c r="AN5" s="277"/>
      <c r="AO5" s="276"/>
      <c r="AP5" s="379"/>
      <c r="AQ5" s="276"/>
      <c r="AR5" s="379"/>
      <c r="AS5" s="222"/>
      <c r="AT5" s="274"/>
      <c r="AU5" s="276"/>
      <c r="AV5" s="379"/>
      <c r="AW5" s="277"/>
      <c r="AX5" s="276"/>
      <c r="AY5" s="379"/>
      <c r="AZ5" s="222"/>
      <c r="BA5" s="274"/>
      <c r="BB5" s="276"/>
      <c r="BC5" s="379"/>
      <c r="BD5" s="277"/>
      <c r="BE5" s="276"/>
      <c r="BF5" s="379"/>
      <c r="BG5" s="222"/>
      <c r="BH5" s="286">
        <v>36.75</v>
      </c>
      <c r="BI5" s="287">
        <v>30.18</v>
      </c>
      <c r="BJ5" s="288">
        <v>5.9</v>
      </c>
      <c r="BK5" s="289"/>
      <c r="BL5" s="287"/>
      <c r="BM5" s="288"/>
      <c r="BN5" s="492"/>
      <c r="BO5" s="286"/>
      <c r="BP5" s="287"/>
      <c r="BQ5" s="288"/>
      <c r="BR5" s="289"/>
      <c r="BS5" s="287"/>
      <c r="BT5" s="288"/>
      <c r="BU5" s="492"/>
      <c r="BV5" s="286"/>
      <c r="BW5" s="287"/>
      <c r="BX5" s="288"/>
      <c r="BY5" s="289"/>
      <c r="BZ5" s="287"/>
      <c r="CA5" s="288"/>
      <c r="CB5" s="492"/>
      <c r="CC5" s="178"/>
      <c r="CD5" s="550"/>
      <c r="CE5" s="565"/>
      <c r="CF5" s="547"/>
    </row>
    <row r="6" spans="1:84" x14ac:dyDescent="0.35">
      <c r="A6" s="7" t="s">
        <v>188</v>
      </c>
      <c r="B6" s="7" t="s">
        <v>189</v>
      </c>
      <c r="C6" s="7" t="s">
        <v>142</v>
      </c>
      <c r="D6" s="82">
        <v>2011</v>
      </c>
      <c r="E6" s="146">
        <v>39.4</v>
      </c>
      <c r="F6" s="146">
        <v>45.6</v>
      </c>
      <c r="G6" s="151">
        <v>7.6</v>
      </c>
      <c r="H6" s="146">
        <v>85</v>
      </c>
      <c r="I6" s="274"/>
      <c r="J6" s="275"/>
      <c r="K6" s="276"/>
      <c r="L6" s="275"/>
      <c r="M6" s="276"/>
      <c r="N6" s="275"/>
      <c r="O6" s="277"/>
      <c r="P6" s="275">
        <f>O6-H6</f>
        <v>-85</v>
      </c>
      <c r="Q6" s="276"/>
      <c r="R6" s="275">
        <f>Q6-F6</f>
        <v>-45.6</v>
      </c>
      <c r="S6" s="278"/>
      <c r="T6" s="267">
        <f>S6-G6</f>
        <v>-7.6</v>
      </c>
      <c r="U6" s="187"/>
      <c r="V6" s="199"/>
      <c r="W6" s="286">
        <v>35.53</v>
      </c>
      <c r="X6" s="287">
        <v>41.185000000000002</v>
      </c>
      <c r="Y6" s="288">
        <v>7.1</v>
      </c>
      <c r="Z6" s="289">
        <v>76.715000000000003</v>
      </c>
      <c r="AA6" s="287">
        <v>39.465000000000003</v>
      </c>
      <c r="AB6" s="288">
        <v>6.6</v>
      </c>
      <c r="AC6" s="222"/>
      <c r="AD6" s="274"/>
      <c r="AE6" s="276"/>
      <c r="AF6" s="379"/>
      <c r="AG6" s="277"/>
      <c r="AH6" s="276"/>
      <c r="AI6" s="379"/>
      <c r="AJ6" s="222"/>
      <c r="AK6" s="274"/>
      <c r="AL6" s="276"/>
      <c r="AM6" s="379"/>
      <c r="AN6" s="277"/>
      <c r="AO6" s="276"/>
      <c r="AP6" s="379"/>
      <c r="AQ6" s="276"/>
      <c r="AR6" s="379"/>
      <c r="AS6" s="222"/>
      <c r="AT6" s="274"/>
      <c r="AU6" s="276"/>
      <c r="AV6" s="379"/>
      <c r="AW6" s="277"/>
      <c r="AX6" s="276"/>
      <c r="AY6" s="379"/>
      <c r="AZ6" s="222"/>
      <c r="BA6" s="274"/>
      <c r="BB6" s="276"/>
      <c r="BC6" s="379"/>
      <c r="BD6" s="277"/>
      <c r="BE6" s="276"/>
      <c r="BF6" s="379"/>
      <c r="BG6" s="222"/>
      <c r="BH6" s="274"/>
      <c r="BI6" s="276"/>
      <c r="BJ6" s="379"/>
      <c r="BK6" s="277"/>
      <c r="BL6" s="276"/>
      <c r="BM6" s="379"/>
      <c r="BN6" s="492"/>
      <c r="BO6" s="286"/>
      <c r="BP6" s="287"/>
      <c r="BQ6" s="288"/>
      <c r="BR6" s="289"/>
      <c r="BS6" s="287"/>
      <c r="BT6" s="288"/>
      <c r="BU6" s="492"/>
      <c r="BV6" s="286"/>
      <c r="BW6" s="287"/>
      <c r="BX6" s="288"/>
      <c r="BY6" s="289"/>
      <c r="BZ6" s="287"/>
      <c r="CA6" s="288"/>
      <c r="CB6" s="492"/>
      <c r="CC6" s="178"/>
      <c r="CD6" s="550"/>
      <c r="CE6" s="565"/>
      <c r="CF6" s="547"/>
    </row>
    <row r="7" spans="1:84" x14ac:dyDescent="0.35">
      <c r="A7" s="7" t="s">
        <v>117</v>
      </c>
      <c r="B7" s="7" t="s">
        <v>118</v>
      </c>
      <c r="C7" s="7" t="s">
        <v>119</v>
      </c>
      <c r="D7" s="82">
        <v>2010</v>
      </c>
      <c r="E7" s="147">
        <v>39.9</v>
      </c>
      <c r="F7" s="147">
        <v>46.3</v>
      </c>
      <c r="G7" s="152">
        <v>8</v>
      </c>
      <c r="H7" s="147">
        <v>86.2</v>
      </c>
      <c r="I7" s="8">
        <v>36.07</v>
      </c>
      <c r="J7" s="175">
        <f t="shared" ref="J7:J24" si="0">I7-E7</f>
        <v>-3.8299999999999983</v>
      </c>
      <c r="K7" s="9">
        <v>41.31</v>
      </c>
      <c r="L7" s="175">
        <f t="shared" ref="L7:L24" si="1">K7-F7</f>
        <v>-4.9899999999999949</v>
      </c>
      <c r="M7" s="9">
        <v>5.7</v>
      </c>
      <c r="N7" s="175">
        <f t="shared" ref="N7:N24" si="2">M7-G7</f>
        <v>-2.2999999999999998</v>
      </c>
      <c r="O7" s="11">
        <v>77.38</v>
      </c>
      <c r="P7" s="175">
        <f t="shared" ref="P7:P24" si="3">O7-H7</f>
        <v>-8.8200000000000074</v>
      </c>
      <c r="Q7" s="9">
        <v>42.87</v>
      </c>
      <c r="R7" s="175">
        <f t="shared" ref="R7:R24" si="4">Q7-F7</f>
        <v>-3.4299999999999997</v>
      </c>
      <c r="S7" s="94">
        <v>5.7</v>
      </c>
      <c r="T7" s="198">
        <f t="shared" ref="T7:T24" si="5">S7-G7</f>
        <v>-2.2999999999999998</v>
      </c>
      <c r="U7" s="187"/>
      <c r="V7" s="188"/>
      <c r="W7" s="290">
        <v>32.515000000000001</v>
      </c>
      <c r="X7" s="291">
        <v>41.24</v>
      </c>
      <c r="Y7" s="292">
        <v>6.2</v>
      </c>
      <c r="Z7" s="293">
        <v>73.754999999999995</v>
      </c>
      <c r="AA7" s="291">
        <v>42.1</v>
      </c>
      <c r="AB7" s="292">
        <v>6.2</v>
      </c>
      <c r="AC7" s="222"/>
      <c r="AD7" s="290">
        <v>37.56</v>
      </c>
      <c r="AE7" s="291">
        <v>42.58</v>
      </c>
      <c r="AF7" s="292">
        <v>4.9000000000000004</v>
      </c>
      <c r="AG7" s="293">
        <v>80.14</v>
      </c>
      <c r="AH7" s="291">
        <v>41.655000000000001</v>
      </c>
      <c r="AI7" s="292">
        <v>4.9000000000000004</v>
      </c>
      <c r="AJ7" s="222"/>
      <c r="AK7" s="20"/>
      <c r="AL7" s="21"/>
      <c r="AM7" s="22"/>
      <c r="AN7" s="23"/>
      <c r="AO7" s="21"/>
      <c r="AP7" s="22"/>
      <c r="AQ7" s="21"/>
      <c r="AR7" s="22"/>
      <c r="AS7" s="222"/>
      <c r="AT7" s="20"/>
      <c r="AU7" s="21"/>
      <c r="AV7" s="22"/>
      <c r="AW7" s="23"/>
      <c r="AX7" s="21"/>
      <c r="AY7" s="22"/>
      <c r="AZ7" s="222"/>
      <c r="BA7" s="290">
        <v>36.875</v>
      </c>
      <c r="BB7" s="291">
        <v>43.71</v>
      </c>
      <c r="BC7" s="292">
        <v>6.2</v>
      </c>
      <c r="BD7" s="293">
        <v>80.584999999999994</v>
      </c>
      <c r="BE7" s="291">
        <v>43.704999999999998</v>
      </c>
      <c r="BF7" s="292">
        <v>6.2</v>
      </c>
      <c r="BG7" s="222"/>
      <c r="BH7" s="290">
        <v>36.31</v>
      </c>
      <c r="BI7" s="291">
        <v>42.47</v>
      </c>
      <c r="BJ7" s="292">
        <v>6.2</v>
      </c>
      <c r="BK7" s="293">
        <v>78.78</v>
      </c>
      <c r="BL7" s="291">
        <v>42.95</v>
      </c>
      <c r="BM7" s="292">
        <v>6.2</v>
      </c>
      <c r="BN7" s="492"/>
      <c r="BO7" s="290"/>
      <c r="BP7" s="291"/>
      <c r="BQ7" s="292"/>
      <c r="BR7" s="293"/>
      <c r="BS7" s="291"/>
      <c r="BT7" s="292"/>
      <c r="BU7" s="492"/>
      <c r="BV7" s="290"/>
      <c r="BW7" s="291"/>
      <c r="BX7" s="292"/>
      <c r="BY7" s="293"/>
      <c r="BZ7" s="291"/>
      <c r="CA7" s="292"/>
      <c r="CB7" s="492"/>
      <c r="CC7" s="179"/>
      <c r="CD7" s="551"/>
      <c r="CE7" s="93"/>
      <c r="CF7" s="547"/>
    </row>
    <row r="8" spans="1:84" x14ac:dyDescent="0.35">
      <c r="A8" s="7" t="s">
        <v>183</v>
      </c>
      <c r="B8" s="7" t="s">
        <v>184</v>
      </c>
      <c r="C8" s="7" t="s">
        <v>142</v>
      </c>
      <c r="D8" s="82">
        <v>2010</v>
      </c>
      <c r="E8" s="147">
        <v>39.9</v>
      </c>
      <c r="F8" s="147">
        <v>46.3</v>
      </c>
      <c r="G8" s="152">
        <v>8</v>
      </c>
      <c r="H8" s="147">
        <v>86.2</v>
      </c>
      <c r="I8" s="20"/>
      <c r="J8" s="275"/>
      <c r="K8" s="21"/>
      <c r="L8" s="275"/>
      <c r="M8" s="21"/>
      <c r="N8" s="275"/>
      <c r="O8" s="23"/>
      <c r="P8" s="275"/>
      <c r="Q8" s="21"/>
      <c r="R8" s="275"/>
      <c r="S8" s="166"/>
      <c r="T8" s="198">
        <f>S8-G8</f>
        <v>-8</v>
      </c>
      <c r="U8" s="187"/>
      <c r="V8" s="188"/>
      <c r="W8" s="290">
        <v>34.145000000000003</v>
      </c>
      <c r="X8" s="291">
        <v>39.51</v>
      </c>
      <c r="Y8" s="292">
        <v>7.8</v>
      </c>
      <c r="Z8" s="293">
        <v>73.655000000000001</v>
      </c>
      <c r="AA8" s="291">
        <v>40.520000000000003</v>
      </c>
      <c r="AB8" s="292">
        <v>7.8</v>
      </c>
      <c r="AC8" s="222"/>
      <c r="AD8" s="20"/>
      <c r="AE8" s="21"/>
      <c r="AF8" s="22"/>
      <c r="AG8" s="23"/>
      <c r="AH8" s="21"/>
      <c r="AI8" s="22"/>
      <c r="AJ8" s="222"/>
      <c r="AK8" s="20"/>
      <c r="AL8" s="21"/>
      <c r="AM8" s="22"/>
      <c r="AN8" s="23"/>
      <c r="AO8" s="21"/>
      <c r="AP8" s="22"/>
      <c r="AQ8" s="21"/>
      <c r="AR8" s="22"/>
      <c r="AS8" s="222"/>
      <c r="AT8" s="20"/>
      <c r="AU8" s="21"/>
      <c r="AV8" s="22"/>
      <c r="AW8" s="23"/>
      <c r="AX8" s="21"/>
      <c r="AY8" s="22"/>
      <c r="AZ8" s="222"/>
      <c r="BA8" s="290"/>
      <c r="BB8" s="291"/>
      <c r="BC8" s="292"/>
      <c r="BD8" s="293"/>
      <c r="BE8" s="291"/>
      <c r="BF8" s="292"/>
      <c r="BG8" s="222"/>
      <c r="BH8" s="290">
        <v>37.479999999999997</v>
      </c>
      <c r="BI8" s="291">
        <v>21.48</v>
      </c>
      <c r="BJ8" s="292">
        <v>4</v>
      </c>
      <c r="BK8" s="293">
        <v>58.96</v>
      </c>
      <c r="BL8" s="291"/>
      <c r="BM8" s="292"/>
      <c r="BN8" s="492"/>
      <c r="BO8" s="290"/>
      <c r="BP8" s="291"/>
      <c r="BQ8" s="292"/>
      <c r="BR8" s="293"/>
      <c r="BS8" s="291"/>
      <c r="BT8" s="292"/>
      <c r="BU8" s="492"/>
      <c r="BV8" s="290"/>
      <c r="BW8" s="291"/>
      <c r="BX8" s="292"/>
      <c r="BY8" s="293"/>
      <c r="BZ8" s="291"/>
      <c r="CA8" s="292"/>
      <c r="CB8" s="492"/>
      <c r="CC8" s="179"/>
      <c r="CD8" s="551"/>
      <c r="CE8" s="93"/>
      <c r="CF8" s="547"/>
    </row>
    <row r="9" spans="1:84" x14ac:dyDescent="0.35">
      <c r="A9" s="7" t="s">
        <v>185</v>
      </c>
      <c r="B9" s="7" t="s">
        <v>186</v>
      </c>
      <c r="C9" s="7" t="s">
        <v>187</v>
      </c>
      <c r="D9" s="82">
        <v>2010</v>
      </c>
      <c r="E9" s="147">
        <v>39.9</v>
      </c>
      <c r="F9" s="147">
        <v>46.3</v>
      </c>
      <c r="G9" s="152">
        <v>8</v>
      </c>
      <c r="H9" s="147">
        <v>86.2</v>
      </c>
      <c r="I9" s="20"/>
      <c r="J9" s="275"/>
      <c r="K9" s="21"/>
      <c r="L9" s="275"/>
      <c r="M9" s="21"/>
      <c r="N9" s="275"/>
      <c r="O9" s="23"/>
      <c r="P9" s="275"/>
      <c r="Q9" s="21"/>
      <c r="R9" s="275"/>
      <c r="S9" s="166"/>
      <c r="T9" s="198">
        <f>S9-G9</f>
        <v>-8</v>
      </c>
      <c r="U9" s="187"/>
      <c r="V9" s="188"/>
      <c r="W9" s="290">
        <v>39.185000000000002</v>
      </c>
      <c r="X9" s="291">
        <v>9.0250000000000004</v>
      </c>
      <c r="Y9" s="292">
        <v>2.1</v>
      </c>
      <c r="Z9" s="293">
        <v>48.21</v>
      </c>
      <c r="AA9" s="291"/>
      <c r="AB9" s="292"/>
      <c r="AC9" s="222"/>
      <c r="AD9" s="290">
        <v>15.945</v>
      </c>
      <c r="AE9" s="291">
        <v>44.18</v>
      </c>
      <c r="AF9" s="292">
        <v>7.3</v>
      </c>
      <c r="AG9" s="293">
        <v>60.125</v>
      </c>
      <c r="AH9" s="291">
        <v>45.02</v>
      </c>
      <c r="AI9" s="292">
        <v>7.3</v>
      </c>
      <c r="AJ9" s="222"/>
      <c r="AK9" s="20"/>
      <c r="AL9" s="21"/>
      <c r="AM9" s="22"/>
      <c r="AN9" s="23"/>
      <c r="AO9" s="21"/>
      <c r="AP9" s="22"/>
      <c r="AQ9" s="21"/>
      <c r="AR9" s="22"/>
      <c r="AS9" s="222"/>
      <c r="AT9" s="20"/>
      <c r="AU9" s="21"/>
      <c r="AV9" s="22"/>
      <c r="AW9" s="23"/>
      <c r="AX9" s="21"/>
      <c r="AY9" s="22"/>
      <c r="AZ9" s="222"/>
      <c r="BA9" s="290">
        <v>38.770000000000003</v>
      </c>
      <c r="BB9" s="291">
        <v>45.984999999999999</v>
      </c>
      <c r="BC9" s="292">
        <v>8.5</v>
      </c>
      <c r="BD9" s="293">
        <v>84.754999999999995</v>
      </c>
      <c r="BE9" s="291">
        <v>22.87</v>
      </c>
      <c r="BF9" s="292"/>
      <c r="BG9" s="222"/>
      <c r="BH9" s="290">
        <v>39.03</v>
      </c>
      <c r="BI9" s="291">
        <v>46.69</v>
      </c>
      <c r="BJ9" s="292">
        <v>8.5</v>
      </c>
      <c r="BK9" s="293">
        <v>85.72</v>
      </c>
      <c r="BL9" s="291">
        <v>46.61</v>
      </c>
      <c r="BM9" s="292">
        <v>8.5</v>
      </c>
      <c r="BN9" s="492"/>
      <c r="BO9" s="290"/>
      <c r="BP9" s="291"/>
      <c r="BQ9" s="292"/>
      <c r="BR9" s="293"/>
      <c r="BS9" s="291"/>
      <c r="BT9" s="292"/>
      <c r="BU9" s="492"/>
      <c r="BV9" s="290"/>
      <c r="BW9" s="291"/>
      <c r="BX9" s="292"/>
      <c r="BY9" s="293"/>
      <c r="BZ9" s="291"/>
      <c r="CA9" s="292"/>
      <c r="CB9" s="492"/>
      <c r="CC9" s="179"/>
      <c r="CD9" s="551"/>
      <c r="CE9" s="93"/>
      <c r="CF9" s="547"/>
    </row>
    <row r="10" spans="1:84" x14ac:dyDescent="0.35">
      <c r="A10" s="7" t="s">
        <v>120</v>
      </c>
      <c r="B10" s="7" t="s">
        <v>121</v>
      </c>
      <c r="C10" s="7" t="s">
        <v>122</v>
      </c>
      <c r="D10" s="82">
        <v>2010</v>
      </c>
      <c r="E10" s="147">
        <v>39.9</v>
      </c>
      <c r="F10" s="147">
        <v>46.3</v>
      </c>
      <c r="G10" s="152">
        <v>8</v>
      </c>
      <c r="H10" s="147">
        <v>86.2</v>
      </c>
      <c r="I10" s="8">
        <v>36.72</v>
      </c>
      <c r="J10" s="175">
        <f t="shared" si="0"/>
        <v>-3.1799999999999997</v>
      </c>
      <c r="K10" s="9">
        <v>41.17</v>
      </c>
      <c r="L10" s="175">
        <f t="shared" si="1"/>
        <v>-5.1299999999999955</v>
      </c>
      <c r="M10" s="9">
        <v>6.7</v>
      </c>
      <c r="N10" s="175">
        <f t="shared" si="2"/>
        <v>-1.2999999999999998</v>
      </c>
      <c r="O10" s="11">
        <v>77.89</v>
      </c>
      <c r="P10" s="175">
        <f t="shared" si="3"/>
        <v>-8.3100000000000023</v>
      </c>
      <c r="Q10" s="9">
        <v>42.69</v>
      </c>
      <c r="R10" s="175">
        <f t="shared" si="4"/>
        <v>-3.6099999999999994</v>
      </c>
      <c r="S10" s="170">
        <v>8</v>
      </c>
      <c r="T10" s="198">
        <f t="shared" si="5"/>
        <v>0</v>
      </c>
      <c r="U10" s="189"/>
      <c r="V10" s="190"/>
      <c r="W10" s="20"/>
      <c r="X10" s="21"/>
      <c r="Y10" s="22"/>
      <c r="Z10" s="23"/>
      <c r="AA10" s="21"/>
      <c r="AB10" s="22"/>
      <c r="AC10" s="223"/>
      <c r="AD10" s="290">
        <v>37.65</v>
      </c>
      <c r="AE10" s="291">
        <v>43.174999999999997</v>
      </c>
      <c r="AF10" s="292">
        <v>8</v>
      </c>
      <c r="AG10" s="293">
        <v>80.825000000000003</v>
      </c>
      <c r="AH10" s="291">
        <v>13.984999999999999</v>
      </c>
      <c r="AI10" s="292">
        <v>3.4</v>
      </c>
      <c r="AJ10" s="223"/>
      <c r="AK10" s="20"/>
      <c r="AL10" s="21"/>
      <c r="AM10" s="22"/>
      <c r="AN10" s="23"/>
      <c r="AO10" s="21"/>
      <c r="AP10" s="22"/>
      <c r="AQ10" s="21"/>
      <c r="AR10" s="22"/>
      <c r="AS10" s="223"/>
      <c r="AT10" s="20"/>
      <c r="AU10" s="21"/>
      <c r="AV10" s="22"/>
      <c r="AW10" s="23"/>
      <c r="AX10" s="21"/>
      <c r="AY10" s="22"/>
      <c r="AZ10" s="223"/>
      <c r="BA10" s="290">
        <v>38.93</v>
      </c>
      <c r="BB10" s="291">
        <v>44.655000000000001</v>
      </c>
      <c r="BC10" s="292">
        <v>8.5</v>
      </c>
      <c r="BD10" s="293">
        <v>83.584999999999994</v>
      </c>
      <c r="BE10" s="291">
        <v>45.055</v>
      </c>
      <c r="BF10" s="292">
        <v>8.5</v>
      </c>
      <c r="BG10" s="223"/>
      <c r="BH10" s="290">
        <v>38.86</v>
      </c>
      <c r="BI10" s="291">
        <v>45.37</v>
      </c>
      <c r="BJ10" s="292">
        <v>8.5</v>
      </c>
      <c r="BK10" s="293">
        <v>84.23</v>
      </c>
      <c r="BL10" s="291">
        <v>46.79</v>
      </c>
      <c r="BM10" s="292">
        <v>8.5</v>
      </c>
      <c r="BN10" s="493"/>
      <c r="BO10" s="290"/>
      <c r="BP10" s="291"/>
      <c r="BQ10" s="292"/>
      <c r="BR10" s="293"/>
      <c r="BS10" s="291"/>
      <c r="BT10" s="292"/>
      <c r="BU10" s="493"/>
      <c r="BV10" s="290"/>
      <c r="BW10" s="291"/>
      <c r="BX10" s="292"/>
      <c r="BY10" s="293"/>
      <c r="BZ10" s="291"/>
      <c r="CA10" s="292"/>
      <c r="CB10" s="493"/>
      <c r="CC10" s="179"/>
      <c r="CD10" s="551"/>
      <c r="CE10" s="93"/>
      <c r="CF10" s="547"/>
    </row>
    <row r="11" spans="1:84" x14ac:dyDescent="0.35">
      <c r="A11" s="7" t="s">
        <v>120</v>
      </c>
      <c r="B11" s="7" t="s">
        <v>123</v>
      </c>
      <c r="C11" s="7" t="s">
        <v>122</v>
      </c>
      <c r="D11" s="82">
        <v>2010</v>
      </c>
      <c r="E11" s="147">
        <v>39.9</v>
      </c>
      <c r="F11" s="147">
        <v>46.3</v>
      </c>
      <c r="G11" s="152">
        <v>8</v>
      </c>
      <c r="H11" s="147">
        <v>86.2</v>
      </c>
      <c r="I11" s="8">
        <v>38.645000000000003</v>
      </c>
      <c r="J11" s="175">
        <f t="shared" si="0"/>
        <v>-1.2549999999999955</v>
      </c>
      <c r="K11" s="9">
        <v>44.314999999999998</v>
      </c>
      <c r="L11" s="175">
        <f t="shared" si="1"/>
        <v>-1.9849999999999994</v>
      </c>
      <c r="M11" s="16">
        <v>8</v>
      </c>
      <c r="N11" s="175">
        <f t="shared" si="2"/>
        <v>0</v>
      </c>
      <c r="O11" s="11">
        <v>82.96</v>
      </c>
      <c r="P11" s="175">
        <f t="shared" si="3"/>
        <v>-3.2400000000000091</v>
      </c>
      <c r="Q11" s="9">
        <v>43.29</v>
      </c>
      <c r="R11" s="175">
        <f t="shared" si="4"/>
        <v>-3.009999999999998</v>
      </c>
      <c r="S11" s="170">
        <v>8</v>
      </c>
      <c r="T11" s="198">
        <f t="shared" si="5"/>
        <v>0</v>
      </c>
      <c r="U11" s="189"/>
      <c r="V11" s="190"/>
      <c r="W11" s="20"/>
      <c r="X11" s="21"/>
      <c r="Y11" s="22"/>
      <c r="Z11" s="23"/>
      <c r="AA11" s="21"/>
      <c r="AB11" s="22"/>
      <c r="AC11" s="223"/>
      <c r="AD11" s="290">
        <v>38.875</v>
      </c>
      <c r="AE11" s="291">
        <v>46.155000000000001</v>
      </c>
      <c r="AF11" s="292">
        <v>8</v>
      </c>
      <c r="AG11" s="293">
        <v>85.03</v>
      </c>
      <c r="AH11" s="291">
        <v>44.8</v>
      </c>
      <c r="AI11" s="292">
        <v>5.5</v>
      </c>
      <c r="AJ11" s="223"/>
      <c r="AK11" s="20"/>
      <c r="AL11" s="21"/>
      <c r="AM11" s="22"/>
      <c r="AN11" s="23"/>
      <c r="AO11" s="21"/>
      <c r="AP11" s="22"/>
      <c r="AQ11" s="21"/>
      <c r="AR11" s="22"/>
      <c r="AS11" s="223"/>
      <c r="AT11" s="20"/>
      <c r="AU11" s="21"/>
      <c r="AV11" s="22"/>
      <c r="AW11" s="23"/>
      <c r="AX11" s="21"/>
      <c r="AY11" s="22"/>
      <c r="AZ11" s="223"/>
      <c r="BA11" s="290">
        <v>39.384999999999998</v>
      </c>
      <c r="BB11" s="291">
        <v>46.05</v>
      </c>
      <c r="BC11" s="292">
        <v>8.5</v>
      </c>
      <c r="BD11" s="293">
        <v>85.435000000000002</v>
      </c>
      <c r="BE11" s="291">
        <v>45.344999999999999</v>
      </c>
      <c r="BF11" s="292">
        <v>8.5</v>
      </c>
      <c r="BG11" s="223"/>
      <c r="BH11" s="290">
        <v>40.090000000000003</v>
      </c>
      <c r="BI11" s="291">
        <v>46.35</v>
      </c>
      <c r="BJ11" s="292">
        <v>8.5</v>
      </c>
      <c r="BK11" s="293">
        <v>86.44</v>
      </c>
      <c r="BL11" s="291">
        <v>10.119999999999999</v>
      </c>
      <c r="BM11" s="292">
        <v>2.2999999999999998</v>
      </c>
      <c r="BN11" s="493"/>
      <c r="BO11" s="290"/>
      <c r="BP11" s="291"/>
      <c r="BQ11" s="292"/>
      <c r="BR11" s="293"/>
      <c r="BS11" s="291"/>
      <c r="BT11" s="292"/>
      <c r="BU11" s="493"/>
      <c r="BV11" s="290"/>
      <c r="BW11" s="291"/>
      <c r="BX11" s="292"/>
      <c r="BY11" s="293"/>
      <c r="BZ11" s="291"/>
      <c r="CA11" s="292"/>
      <c r="CB11" s="493"/>
      <c r="CC11" s="181"/>
      <c r="CD11" s="551"/>
      <c r="CE11" s="93"/>
      <c r="CF11" s="547"/>
    </row>
    <row r="12" spans="1:84" x14ac:dyDescent="0.35">
      <c r="A12" s="7" t="s">
        <v>192</v>
      </c>
      <c r="B12" s="7" t="s">
        <v>193</v>
      </c>
      <c r="C12" s="7" t="s">
        <v>194</v>
      </c>
      <c r="D12" s="82">
        <v>2010</v>
      </c>
      <c r="E12" s="147">
        <v>39.9</v>
      </c>
      <c r="F12" s="147">
        <v>46.3</v>
      </c>
      <c r="G12" s="152">
        <v>8</v>
      </c>
      <c r="H12" s="147">
        <v>86.2</v>
      </c>
      <c r="I12" s="20"/>
      <c r="J12" s="275"/>
      <c r="K12" s="21"/>
      <c r="L12" s="275"/>
      <c r="M12" s="21"/>
      <c r="N12" s="275"/>
      <c r="O12" s="23"/>
      <c r="P12" s="275"/>
      <c r="Q12" s="21"/>
      <c r="R12" s="275"/>
      <c r="S12" s="166"/>
      <c r="T12" s="198">
        <f>S12-G12</f>
        <v>-8</v>
      </c>
      <c r="U12" s="189"/>
      <c r="V12" s="190"/>
      <c r="W12" s="20"/>
      <c r="X12" s="21"/>
      <c r="Y12" s="22"/>
      <c r="Z12" s="23"/>
      <c r="AA12" s="21"/>
      <c r="AB12" s="22"/>
      <c r="AC12" s="223"/>
      <c r="AD12" s="290">
        <v>36.585000000000001</v>
      </c>
      <c r="AE12" s="291">
        <v>42.74</v>
      </c>
      <c r="AF12" s="292">
        <v>6.4</v>
      </c>
      <c r="AG12" s="293">
        <v>79.325000000000003</v>
      </c>
      <c r="AH12" s="291">
        <v>42.18</v>
      </c>
      <c r="AI12" s="292">
        <v>6.4</v>
      </c>
      <c r="AJ12" s="223"/>
      <c r="AK12" s="20"/>
      <c r="AL12" s="21"/>
      <c r="AM12" s="22"/>
      <c r="AN12" s="23"/>
      <c r="AO12" s="21"/>
      <c r="AP12" s="22"/>
      <c r="AQ12" s="21"/>
      <c r="AR12" s="22"/>
      <c r="AS12" s="223"/>
      <c r="AT12" s="20"/>
      <c r="AU12" s="21"/>
      <c r="AV12" s="22"/>
      <c r="AW12" s="23"/>
      <c r="AX12" s="21"/>
      <c r="AY12" s="22"/>
      <c r="AZ12" s="223"/>
      <c r="BA12" s="290">
        <v>36.835000000000001</v>
      </c>
      <c r="BB12" s="291">
        <v>40.655000000000001</v>
      </c>
      <c r="BC12" s="292">
        <v>8.6</v>
      </c>
      <c r="BD12" s="293">
        <v>77.489999999999995</v>
      </c>
      <c r="BE12" s="291">
        <v>40</v>
      </c>
      <c r="BF12" s="292">
        <v>8.6</v>
      </c>
      <c r="BG12" s="223"/>
      <c r="BH12" s="290">
        <v>33.44</v>
      </c>
      <c r="BI12" s="291">
        <v>42.55</v>
      </c>
      <c r="BJ12" s="292">
        <v>8.6</v>
      </c>
      <c r="BK12" s="293">
        <v>75.989999999999995</v>
      </c>
      <c r="BL12" s="291">
        <v>43.98</v>
      </c>
      <c r="BM12" s="292">
        <v>8.6</v>
      </c>
      <c r="BN12" s="493"/>
      <c r="BO12" s="290"/>
      <c r="BP12" s="291"/>
      <c r="BQ12" s="292"/>
      <c r="BR12" s="293"/>
      <c r="BS12" s="291"/>
      <c r="BT12" s="292"/>
      <c r="BU12" s="493"/>
      <c r="BV12" s="290"/>
      <c r="BW12" s="291"/>
      <c r="BX12" s="292"/>
      <c r="BY12" s="293"/>
      <c r="BZ12" s="291"/>
      <c r="CA12" s="292"/>
      <c r="CB12" s="493"/>
      <c r="CC12" s="179"/>
      <c r="CD12" s="551"/>
      <c r="CE12" s="93"/>
      <c r="CF12" s="547"/>
    </row>
    <row r="13" spans="1:84" ht="15" thickBot="1" x14ac:dyDescent="0.4">
      <c r="A13" s="7" t="s">
        <v>124</v>
      </c>
      <c r="B13" s="7" t="s">
        <v>125</v>
      </c>
      <c r="C13" s="7" t="s">
        <v>81</v>
      </c>
      <c r="D13" s="82">
        <v>2009</v>
      </c>
      <c r="E13" s="147">
        <v>40.4</v>
      </c>
      <c r="F13" s="147">
        <v>46.8</v>
      </c>
      <c r="G13" s="152">
        <v>8.1999999999999993</v>
      </c>
      <c r="H13" s="147">
        <v>87.2</v>
      </c>
      <c r="I13" s="8">
        <v>35.975000000000001</v>
      </c>
      <c r="J13" s="175">
        <f t="shared" si="0"/>
        <v>-4.4249999999999972</v>
      </c>
      <c r="K13" s="9">
        <v>45.435000000000002</v>
      </c>
      <c r="L13" s="175">
        <f t="shared" si="1"/>
        <v>-1.3649999999999949</v>
      </c>
      <c r="M13" s="16">
        <v>8.8000000000000007</v>
      </c>
      <c r="N13" s="175">
        <f t="shared" si="2"/>
        <v>0.60000000000000142</v>
      </c>
      <c r="O13" s="11">
        <v>81.41</v>
      </c>
      <c r="P13" s="175">
        <f t="shared" si="3"/>
        <v>-5.7900000000000063</v>
      </c>
      <c r="Q13" s="16">
        <v>47.5</v>
      </c>
      <c r="R13" s="175">
        <f t="shared" si="4"/>
        <v>0.70000000000000284</v>
      </c>
      <c r="S13" s="95">
        <v>8.8000000000000007</v>
      </c>
      <c r="T13" s="198">
        <f t="shared" si="5"/>
        <v>0.60000000000000142</v>
      </c>
      <c r="U13" s="189"/>
      <c r="V13" s="190"/>
      <c r="W13" s="290">
        <v>36.979999999999997</v>
      </c>
      <c r="X13" s="291">
        <v>47.765000000000001</v>
      </c>
      <c r="Y13" s="292">
        <v>8.8000000000000007</v>
      </c>
      <c r="Z13" s="293">
        <v>84.745000000000005</v>
      </c>
      <c r="AA13" s="291">
        <v>47.255000000000003</v>
      </c>
      <c r="AB13" s="292">
        <v>8.8000000000000007</v>
      </c>
      <c r="AC13" s="223"/>
      <c r="AD13" s="290">
        <v>40.58</v>
      </c>
      <c r="AE13" s="291">
        <v>46.545000000000002</v>
      </c>
      <c r="AF13" s="292">
        <v>8.8000000000000007</v>
      </c>
      <c r="AG13" s="293">
        <v>87.125</v>
      </c>
      <c r="AH13" s="291">
        <v>48.81</v>
      </c>
      <c r="AI13" s="292">
        <v>8.8000000000000007</v>
      </c>
      <c r="AJ13" s="223"/>
      <c r="AK13" s="20"/>
      <c r="AL13" s="21"/>
      <c r="AM13" s="22"/>
      <c r="AN13" s="23"/>
      <c r="AO13" s="21"/>
      <c r="AP13" s="22"/>
      <c r="AQ13" s="21"/>
      <c r="AR13" s="22"/>
      <c r="AS13" s="223"/>
      <c r="AT13" s="20"/>
      <c r="AU13" s="21"/>
      <c r="AV13" s="22"/>
      <c r="AW13" s="23"/>
      <c r="AX13" s="21"/>
      <c r="AY13" s="22"/>
      <c r="AZ13" s="223"/>
      <c r="BA13" s="20"/>
      <c r="BB13" s="21"/>
      <c r="BC13" s="22"/>
      <c r="BD13" s="23"/>
      <c r="BE13" s="21"/>
      <c r="BF13" s="22"/>
      <c r="BG13" s="223"/>
      <c r="BH13" s="290">
        <v>41.17</v>
      </c>
      <c r="BI13" s="291">
        <v>46.37</v>
      </c>
      <c r="BJ13" s="292">
        <v>9.1</v>
      </c>
      <c r="BK13" s="537">
        <v>87.54</v>
      </c>
      <c r="BL13" s="291">
        <v>46.75</v>
      </c>
      <c r="BM13" s="292">
        <v>9.1</v>
      </c>
      <c r="BN13" s="493"/>
      <c r="BO13" s="290"/>
      <c r="BP13" s="291"/>
      <c r="BQ13" s="292"/>
      <c r="BR13" s="293"/>
      <c r="BS13" s="291"/>
      <c r="BT13" s="292"/>
      <c r="BU13" s="493"/>
      <c r="BV13" s="290"/>
      <c r="BW13" s="291"/>
      <c r="BX13" s="292"/>
      <c r="BY13" s="293"/>
      <c r="BZ13" s="291"/>
      <c r="CA13" s="292"/>
      <c r="CB13" s="493"/>
      <c r="CC13" s="179"/>
      <c r="CD13" s="551"/>
      <c r="CE13" s="566"/>
      <c r="CF13" s="547"/>
    </row>
    <row r="14" spans="1:84" x14ac:dyDescent="0.35">
      <c r="A14" s="96" t="s">
        <v>126</v>
      </c>
      <c r="B14" s="97" t="s">
        <v>127</v>
      </c>
      <c r="C14" s="97" t="s">
        <v>128</v>
      </c>
      <c r="D14" s="82">
        <v>2009</v>
      </c>
      <c r="E14" s="147">
        <v>40.4</v>
      </c>
      <c r="F14" s="147">
        <v>46.8</v>
      </c>
      <c r="G14" s="152">
        <v>8.1999999999999993</v>
      </c>
      <c r="H14" s="147">
        <v>87.2</v>
      </c>
      <c r="I14" s="20"/>
      <c r="J14" s="175">
        <f t="shared" si="0"/>
        <v>-40.4</v>
      </c>
      <c r="K14" s="21"/>
      <c r="L14" s="175">
        <f t="shared" si="1"/>
        <v>-46.8</v>
      </c>
      <c r="M14" s="21"/>
      <c r="N14" s="175">
        <f t="shared" si="2"/>
        <v>-8.1999999999999993</v>
      </c>
      <c r="O14" s="23"/>
      <c r="P14" s="175">
        <f t="shared" si="3"/>
        <v>-87.2</v>
      </c>
      <c r="Q14" s="21"/>
      <c r="R14" s="175">
        <f t="shared" si="4"/>
        <v>-46.8</v>
      </c>
      <c r="S14" s="98"/>
      <c r="T14" s="198">
        <f t="shared" si="5"/>
        <v>-8.1999999999999993</v>
      </c>
      <c r="U14" s="189"/>
      <c r="V14" s="190"/>
      <c r="W14" s="20"/>
      <c r="X14" s="21"/>
      <c r="Y14" s="22"/>
      <c r="Z14" s="23"/>
      <c r="AA14" s="21"/>
      <c r="AB14" s="22"/>
      <c r="AC14" s="223"/>
      <c r="AD14" s="20"/>
      <c r="AE14" s="21"/>
      <c r="AF14" s="22"/>
      <c r="AG14" s="23"/>
      <c r="AH14" s="21"/>
      <c r="AI14" s="22"/>
      <c r="AJ14" s="223"/>
      <c r="AK14" s="20"/>
      <c r="AL14" s="21"/>
      <c r="AM14" s="22"/>
      <c r="AN14" s="23"/>
      <c r="AO14" s="21"/>
      <c r="AP14" s="22"/>
      <c r="AQ14" s="21"/>
      <c r="AR14" s="22"/>
      <c r="AS14" s="223"/>
      <c r="AT14" s="20"/>
      <c r="AU14" s="21"/>
      <c r="AV14" s="22"/>
      <c r="AW14" s="23"/>
      <c r="AX14" s="21"/>
      <c r="AY14" s="22"/>
      <c r="AZ14" s="223"/>
      <c r="BA14" s="20"/>
      <c r="BB14" s="21"/>
      <c r="BC14" s="22"/>
      <c r="BD14" s="23"/>
      <c r="BE14" s="21"/>
      <c r="BF14" s="22"/>
      <c r="BG14" s="223"/>
      <c r="BH14" s="20"/>
      <c r="BI14" s="21"/>
      <c r="BJ14" s="22"/>
      <c r="BK14" s="23"/>
      <c r="BL14" s="21"/>
      <c r="BM14" s="22"/>
      <c r="BN14" s="493"/>
      <c r="BO14" s="290"/>
      <c r="BP14" s="291"/>
      <c r="BQ14" s="292"/>
      <c r="BR14" s="293"/>
      <c r="BS14" s="291"/>
      <c r="BT14" s="292"/>
      <c r="BU14" s="493"/>
      <c r="BV14" s="290"/>
      <c r="BW14" s="291"/>
      <c r="BX14" s="292"/>
      <c r="BY14" s="293"/>
      <c r="BZ14" s="291"/>
      <c r="CA14" s="292"/>
      <c r="CB14" s="493"/>
      <c r="CC14" s="179"/>
      <c r="CD14" s="554"/>
      <c r="CE14" s="566"/>
      <c r="CF14" s="547"/>
    </row>
    <row r="15" spans="1:84" x14ac:dyDescent="0.35">
      <c r="A15" s="99" t="s">
        <v>129</v>
      </c>
      <c r="B15" s="100" t="s">
        <v>130</v>
      </c>
      <c r="C15" s="100" t="s">
        <v>176</v>
      </c>
      <c r="D15" s="82">
        <v>2009</v>
      </c>
      <c r="E15" s="147">
        <v>40.4</v>
      </c>
      <c r="F15" s="147">
        <v>46.8</v>
      </c>
      <c r="G15" s="152">
        <v>8.1999999999999993</v>
      </c>
      <c r="H15" s="147">
        <v>87.2</v>
      </c>
      <c r="I15" s="8">
        <v>37.034999999999997</v>
      </c>
      <c r="J15" s="175">
        <f t="shared" si="0"/>
        <v>-3.365000000000002</v>
      </c>
      <c r="K15" s="9">
        <v>42.84</v>
      </c>
      <c r="L15" s="175">
        <f t="shared" si="1"/>
        <v>-3.9599999999999937</v>
      </c>
      <c r="M15" s="9">
        <v>7.8</v>
      </c>
      <c r="N15" s="175">
        <f t="shared" si="2"/>
        <v>-0.39999999999999947</v>
      </c>
      <c r="O15" s="11">
        <v>79.875</v>
      </c>
      <c r="P15" s="175">
        <f t="shared" si="3"/>
        <v>-7.3250000000000028</v>
      </c>
      <c r="Q15" s="9">
        <v>9.06</v>
      </c>
      <c r="R15" s="175">
        <f t="shared" si="4"/>
        <v>-37.739999999999995</v>
      </c>
      <c r="S15" s="101">
        <v>1.9</v>
      </c>
      <c r="T15" s="198">
        <f t="shared" si="5"/>
        <v>-6.2999999999999989</v>
      </c>
      <c r="U15" s="189"/>
      <c r="V15" s="190"/>
      <c r="W15" s="290">
        <v>37.51</v>
      </c>
      <c r="X15" s="291">
        <v>31.145</v>
      </c>
      <c r="Y15" s="292">
        <v>5.7</v>
      </c>
      <c r="Z15" s="293">
        <v>68.655000000000001</v>
      </c>
      <c r="AA15" s="291"/>
      <c r="AB15" s="292"/>
      <c r="AC15" s="223"/>
      <c r="AD15" s="290">
        <v>37.659999999999997</v>
      </c>
      <c r="AE15" s="291">
        <v>42.814999999999998</v>
      </c>
      <c r="AF15" s="292">
        <v>7.8</v>
      </c>
      <c r="AG15" s="293">
        <v>80.474999999999994</v>
      </c>
      <c r="AH15" s="291">
        <v>44.225000000000001</v>
      </c>
      <c r="AI15" s="292">
        <v>7.8</v>
      </c>
      <c r="AJ15" s="223"/>
      <c r="AK15" s="20"/>
      <c r="AL15" s="21"/>
      <c r="AM15" s="22"/>
      <c r="AN15" s="23"/>
      <c r="AO15" s="21"/>
      <c r="AP15" s="22"/>
      <c r="AQ15" s="21"/>
      <c r="AR15" s="22"/>
      <c r="AS15" s="223"/>
      <c r="AT15" s="20"/>
      <c r="AU15" s="21"/>
      <c r="AV15" s="22"/>
      <c r="AW15" s="23"/>
      <c r="AX15" s="21"/>
      <c r="AY15" s="22"/>
      <c r="AZ15" s="223"/>
      <c r="BA15" s="290">
        <v>37.234999999999999</v>
      </c>
      <c r="BB15" s="291">
        <v>4.7549999999999999</v>
      </c>
      <c r="BC15" s="292"/>
      <c r="BD15" s="293">
        <v>41.99</v>
      </c>
      <c r="BE15" s="291"/>
      <c r="BF15" s="292"/>
      <c r="BG15" s="223"/>
      <c r="BH15" s="290">
        <v>38.68</v>
      </c>
      <c r="BI15" s="291">
        <v>43.4</v>
      </c>
      <c r="BJ15" s="292">
        <v>8.9</v>
      </c>
      <c r="BK15" s="293">
        <v>82.08</v>
      </c>
      <c r="BL15" s="291">
        <v>14.16</v>
      </c>
      <c r="BM15" s="292">
        <v>3.2</v>
      </c>
      <c r="BN15" s="493"/>
      <c r="BO15" s="290"/>
      <c r="BP15" s="291"/>
      <c r="BQ15" s="292"/>
      <c r="BR15" s="293"/>
      <c r="BS15" s="291"/>
      <c r="BT15" s="292"/>
      <c r="BU15" s="493"/>
      <c r="BV15" s="290"/>
      <c r="BW15" s="291"/>
      <c r="BX15" s="292"/>
      <c r="BY15" s="293"/>
      <c r="BZ15" s="291"/>
      <c r="CA15" s="292"/>
      <c r="CB15" s="493"/>
      <c r="CC15" s="180"/>
      <c r="CD15" s="553"/>
      <c r="CE15" s="566"/>
      <c r="CF15" s="547"/>
    </row>
    <row r="16" spans="1:84" ht="15" thickBot="1" x14ac:dyDescent="0.4">
      <c r="A16" s="102" t="s">
        <v>132</v>
      </c>
      <c r="B16" s="103" t="s">
        <v>133</v>
      </c>
      <c r="C16" s="103" t="s">
        <v>134</v>
      </c>
      <c r="D16" s="128">
        <v>2008</v>
      </c>
      <c r="E16" s="391">
        <v>40.799999999999997</v>
      </c>
      <c r="F16" s="391">
        <v>47.8</v>
      </c>
      <c r="G16" s="392">
        <v>9</v>
      </c>
      <c r="H16" s="391">
        <v>88.6</v>
      </c>
      <c r="I16" s="8">
        <v>37.865000000000002</v>
      </c>
      <c r="J16" s="175">
        <f t="shared" si="0"/>
        <v>-2.9349999999999952</v>
      </c>
      <c r="K16" s="9">
        <v>45.784999999999997</v>
      </c>
      <c r="L16" s="175">
        <f t="shared" si="1"/>
        <v>-2.0150000000000006</v>
      </c>
      <c r="M16" s="9">
        <v>8.3000000000000007</v>
      </c>
      <c r="N16" s="175">
        <f t="shared" si="2"/>
        <v>-0.69999999999999929</v>
      </c>
      <c r="O16" s="11">
        <v>83.65</v>
      </c>
      <c r="P16" s="175">
        <f t="shared" si="3"/>
        <v>-4.9499999999999886</v>
      </c>
      <c r="Q16" s="9">
        <v>45.33</v>
      </c>
      <c r="R16" s="175">
        <f t="shared" si="4"/>
        <v>-2.4699999999999989</v>
      </c>
      <c r="S16" s="101">
        <v>8.3000000000000007</v>
      </c>
      <c r="T16" s="198">
        <f t="shared" si="5"/>
        <v>-0.69999999999999929</v>
      </c>
      <c r="U16" s="191"/>
      <c r="V16" s="192"/>
      <c r="W16" s="290">
        <v>38.935000000000002</v>
      </c>
      <c r="X16" s="291">
        <v>43.424999999999997</v>
      </c>
      <c r="Y16" s="292">
        <v>8.1</v>
      </c>
      <c r="Z16" s="293">
        <v>82.36</v>
      </c>
      <c r="AA16" s="291">
        <v>44.4</v>
      </c>
      <c r="AB16" s="292">
        <v>8.3000000000000007</v>
      </c>
      <c r="AC16" s="224"/>
      <c r="AD16" s="20"/>
      <c r="AE16" s="21"/>
      <c r="AF16" s="22"/>
      <c r="AG16" s="23"/>
      <c r="AH16" s="21"/>
      <c r="AI16" s="22"/>
      <c r="AJ16" s="224"/>
      <c r="AK16" s="20"/>
      <c r="AL16" s="21"/>
      <c r="AM16" s="22"/>
      <c r="AN16" s="23"/>
      <c r="AO16" s="21"/>
      <c r="AP16" s="22"/>
      <c r="AQ16" s="21"/>
      <c r="AR16" s="22"/>
      <c r="AS16" s="224"/>
      <c r="AT16" s="20"/>
      <c r="AU16" s="21"/>
      <c r="AV16" s="22"/>
      <c r="AW16" s="23"/>
      <c r="AX16" s="21"/>
      <c r="AY16" s="22"/>
      <c r="AZ16" s="224"/>
      <c r="BA16" s="20"/>
      <c r="BB16" s="21"/>
      <c r="BC16" s="22"/>
      <c r="BD16" s="23"/>
      <c r="BE16" s="21"/>
      <c r="BF16" s="22"/>
      <c r="BG16" s="224"/>
      <c r="BH16" s="20"/>
      <c r="BI16" s="21"/>
      <c r="BJ16" s="22"/>
      <c r="BK16" s="23"/>
      <c r="BL16" s="21"/>
      <c r="BM16" s="22"/>
      <c r="BN16" s="494"/>
      <c r="BO16" s="290"/>
      <c r="BP16" s="291"/>
      <c r="BQ16" s="292"/>
      <c r="BR16" s="293"/>
      <c r="BS16" s="291"/>
      <c r="BT16" s="292"/>
      <c r="BU16" s="494"/>
      <c r="BV16" s="290"/>
      <c r="BW16" s="291"/>
      <c r="BX16" s="292"/>
      <c r="BY16" s="293"/>
      <c r="BZ16" s="291"/>
      <c r="CA16" s="292"/>
      <c r="CB16" s="494"/>
      <c r="CC16" s="179"/>
      <c r="CD16" s="554"/>
      <c r="CE16" s="567"/>
      <c r="CF16" s="548"/>
    </row>
    <row r="17" spans="1:84" x14ac:dyDescent="0.35">
      <c r="A17" s="41" t="s">
        <v>135</v>
      </c>
      <c r="B17" s="41" t="s">
        <v>136</v>
      </c>
      <c r="C17" s="41" t="s">
        <v>131</v>
      </c>
      <c r="D17" s="85">
        <v>2007</v>
      </c>
      <c r="E17" s="147">
        <v>41.5</v>
      </c>
      <c r="F17" s="147">
        <v>49.2</v>
      </c>
      <c r="G17" s="152">
        <v>9.6999999999999993</v>
      </c>
      <c r="H17" s="147">
        <v>90.7</v>
      </c>
      <c r="I17" s="8">
        <v>41.19</v>
      </c>
      <c r="J17" s="175">
        <f t="shared" si="0"/>
        <v>-0.31000000000000227</v>
      </c>
      <c r="K17" s="9">
        <v>3.6949999999999998</v>
      </c>
      <c r="L17" s="175">
        <f t="shared" si="1"/>
        <v>-45.505000000000003</v>
      </c>
      <c r="M17" s="9">
        <v>1.4</v>
      </c>
      <c r="N17" s="175">
        <f t="shared" si="2"/>
        <v>-8.2999999999999989</v>
      </c>
      <c r="O17" s="11">
        <v>44.884999999999998</v>
      </c>
      <c r="P17" s="175">
        <f t="shared" si="3"/>
        <v>-45.815000000000005</v>
      </c>
      <c r="Q17" s="9"/>
      <c r="R17" s="175">
        <f t="shared" si="4"/>
        <v>-49.2</v>
      </c>
      <c r="S17" s="101"/>
      <c r="T17" s="198">
        <f t="shared" si="5"/>
        <v>-9.6999999999999993</v>
      </c>
      <c r="U17" s="189"/>
      <c r="V17" s="190"/>
      <c r="W17" s="290">
        <v>41.034999999999997</v>
      </c>
      <c r="X17" s="291">
        <v>50.895000000000003</v>
      </c>
      <c r="Y17" s="292">
        <v>13.1</v>
      </c>
      <c r="Z17" s="293">
        <v>91.93</v>
      </c>
      <c r="AA17" s="291">
        <v>51.02</v>
      </c>
      <c r="AB17" s="292">
        <v>13.1</v>
      </c>
      <c r="AC17" s="223"/>
      <c r="AD17" s="345"/>
      <c r="AE17" s="346"/>
      <c r="AF17" s="347"/>
      <c r="AG17" s="348"/>
      <c r="AH17" s="346"/>
      <c r="AI17" s="347"/>
      <c r="AJ17" s="223"/>
      <c r="AK17" s="290">
        <v>41.98</v>
      </c>
      <c r="AL17" s="291">
        <v>51.36</v>
      </c>
      <c r="AM17" s="292">
        <v>13.1</v>
      </c>
      <c r="AN17" s="293">
        <v>93.34</v>
      </c>
      <c r="AO17" s="291">
        <v>52.62</v>
      </c>
      <c r="AP17" s="292">
        <v>13.1</v>
      </c>
      <c r="AQ17" s="291">
        <v>11.13</v>
      </c>
      <c r="AR17" s="292">
        <v>3.2</v>
      </c>
      <c r="AS17" s="223"/>
      <c r="AT17" s="20"/>
      <c r="AU17" s="21"/>
      <c r="AV17" s="22"/>
      <c r="AW17" s="23"/>
      <c r="AX17" s="21"/>
      <c r="AY17" s="22"/>
      <c r="AZ17" s="223"/>
      <c r="BA17" s="290">
        <v>42.905000000000001</v>
      </c>
      <c r="BB17" s="291">
        <v>51.085000000000001</v>
      </c>
      <c r="BC17" s="292">
        <v>13.1</v>
      </c>
      <c r="BD17" s="293">
        <v>93.99</v>
      </c>
      <c r="BE17" s="291">
        <v>10.67</v>
      </c>
      <c r="BF17" s="292"/>
      <c r="BG17" s="223"/>
      <c r="BH17" s="290"/>
      <c r="BI17" s="291"/>
      <c r="BJ17" s="292"/>
      <c r="BK17" s="293"/>
      <c r="BL17" s="291"/>
      <c r="BM17" s="292"/>
      <c r="BN17" s="493"/>
      <c r="BO17" s="290"/>
      <c r="BP17" s="291"/>
      <c r="BQ17" s="292"/>
      <c r="BR17" s="293"/>
      <c r="BS17" s="291"/>
      <c r="BT17" s="292"/>
      <c r="BU17" s="493"/>
      <c r="BV17" s="290"/>
      <c r="BW17" s="291"/>
      <c r="BX17" s="292"/>
      <c r="BY17" s="293"/>
      <c r="BZ17" s="291"/>
      <c r="CA17" s="292"/>
      <c r="CB17" s="493"/>
      <c r="CC17" s="181"/>
      <c r="CD17" s="552"/>
      <c r="CE17" s="567">
        <v>103.98</v>
      </c>
      <c r="CF17" s="545"/>
    </row>
    <row r="18" spans="1:84" x14ac:dyDescent="0.35">
      <c r="A18" s="41" t="s">
        <v>137</v>
      </c>
      <c r="B18" s="41" t="s">
        <v>138</v>
      </c>
      <c r="C18" s="41" t="s">
        <v>139</v>
      </c>
      <c r="D18" s="85">
        <v>2007</v>
      </c>
      <c r="E18" s="147">
        <v>41.5</v>
      </c>
      <c r="F18" s="147">
        <v>49.2</v>
      </c>
      <c r="G18" s="152">
        <v>9.6999999999999993</v>
      </c>
      <c r="H18" s="147">
        <v>90.7</v>
      </c>
      <c r="I18" s="20"/>
      <c r="J18" s="175">
        <f t="shared" si="0"/>
        <v>-41.5</v>
      </c>
      <c r="K18" s="21"/>
      <c r="L18" s="175">
        <f t="shared" si="1"/>
        <v>-49.2</v>
      </c>
      <c r="M18" s="21"/>
      <c r="N18" s="175">
        <f t="shared" si="2"/>
        <v>-9.6999999999999993</v>
      </c>
      <c r="O18" s="23"/>
      <c r="P18" s="175">
        <f t="shared" si="3"/>
        <v>-90.7</v>
      </c>
      <c r="Q18" s="21"/>
      <c r="R18" s="175">
        <f t="shared" si="4"/>
        <v>-49.2</v>
      </c>
      <c r="S18" s="98"/>
      <c r="T18" s="198">
        <f t="shared" si="5"/>
        <v>-9.6999999999999993</v>
      </c>
      <c r="U18" s="191"/>
      <c r="V18" s="192"/>
      <c r="W18" s="290">
        <v>38.625</v>
      </c>
      <c r="X18" s="291">
        <v>47.765000000000001</v>
      </c>
      <c r="Y18" s="292">
        <v>10</v>
      </c>
      <c r="Z18" s="293">
        <v>86.39</v>
      </c>
      <c r="AA18" s="291"/>
      <c r="AB18" s="292"/>
      <c r="AC18" s="224"/>
      <c r="AD18" s="345"/>
      <c r="AE18" s="346"/>
      <c r="AF18" s="347"/>
      <c r="AG18" s="348"/>
      <c r="AH18" s="346"/>
      <c r="AI18" s="347"/>
      <c r="AJ18" s="224"/>
      <c r="AK18" s="290">
        <v>43.34</v>
      </c>
      <c r="AL18" s="291">
        <v>50.99</v>
      </c>
      <c r="AM18" s="292">
        <v>11.8</v>
      </c>
      <c r="AN18" s="293">
        <v>94.33</v>
      </c>
      <c r="AO18" s="291">
        <v>52.41</v>
      </c>
      <c r="AP18" s="292">
        <v>11.8</v>
      </c>
      <c r="AQ18" s="291"/>
      <c r="AR18" s="292"/>
      <c r="AS18" s="224"/>
      <c r="AT18" s="20"/>
      <c r="AU18" s="21"/>
      <c r="AV18" s="22"/>
      <c r="AW18" s="23"/>
      <c r="AX18" s="21"/>
      <c r="AY18" s="22"/>
      <c r="AZ18" s="224"/>
      <c r="BA18" s="290">
        <v>42.774999999999999</v>
      </c>
      <c r="BB18" s="291">
        <v>50.55</v>
      </c>
      <c r="BC18" s="292">
        <v>11.8</v>
      </c>
      <c r="BD18" s="293">
        <v>93.325000000000003</v>
      </c>
      <c r="BE18" s="291">
        <v>49.174999999999997</v>
      </c>
      <c r="BF18" s="292">
        <v>11.1</v>
      </c>
      <c r="BG18" s="224"/>
      <c r="BH18" s="290"/>
      <c r="BI18" s="291"/>
      <c r="BJ18" s="292"/>
      <c r="BK18" s="293"/>
      <c r="BL18" s="291"/>
      <c r="BM18" s="292"/>
      <c r="BN18" s="494"/>
      <c r="BO18" s="290"/>
      <c r="BP18" s="291"/>
      <c r="BQ18" s="292"/>
      <c r="BR18" s="293"/>
      <c r="BS18" s="291"/>
      <c r="BT18" s="292"/>
      <c r="BU18" s="494"/>
      <c r="BV18" s="290"/>
      <c r="BW18" s="291"/>
      <c r="BX18" s="292"/>
      <c r="BY18" s="293"/>
      <c r="BZ18" s="291"/>
      <c r="CA18" s="292"/>
      <c r="CB18" s="494"/>
      <c r="CC18" s="435"/>
      <c r="CD18" s="552"/>
      <c r="CE18" s="568">
        <v>103.4</v>
      </c>
      <c r="CF18" s="539"/>
    </row>
    <row r="19" spans="1:84" x14ac:dyDescent="0.35">
      <c r="A19" s="41" t="s">
        <v>89</v>
      </c>
      <c r="B19" s="41" t="s">
        <v>140</v>
      </c>
      <c r="C19" s="41" t="s">
        <v>62</v>
      </c>
      <c r="D19" s="85">
        <v>2007</v>
      </c>
      <c r="E19" s="147">
        <v>41.5</v>
      </c>
      <c r="F19" s="147">
        <v>49.2</v>
      </c>
      <c r="G19" s="152">
        <v>9.6999999999999993</v>
      </c>
      <c r="H19" s="147">
        <v>90.7</v>
      </c>
      <c r="I19" s="8">
        <v>40.715000000000003</v>
      </c>
      <c r="J19" s="175">
        <f t="shared" si="0"/>
        <v>-0.78499999999999659</v>
      </c>
      <c r="K19" s="9">
        <v>33.655000000000001</v>
      </c>
      <c r="L19" s="175">
        <f t="shared" si="1"/>
        <v>-15.545000000000002</v>
      </c>
      <c r="M19" s="9">
        <v>7.1</v>
      </c>
      <c r="N19" s="175">
        <f t="shared" si="2"/>
        <v>-2.5999999999999996</v>
      </c>
      <c r="O19" s="11">
        <v>74.37</v>
      </c>
      <c r="P19" s="175">
        <f t="shared" si="3"/>
        <v>-16.329999999999998</v>
      </c>
      <c r="Q19" s="9"/>
      <c r="R19" s="175">
        <f t="shared" si="4"/>
        <v>-49.2</v>
      </c>
      <c r="S19" s="101"/>
      <c r="T19" s="198">
        <f t="shared" si="5"/>
        <v>-9.6999999999999993</v>
      </c>
      <c r="U19" s="191"/>
      <c r="V19" s="192"/>
      <c r="W19" s="290">
        <v>40.700000000000003</v>
      </c>
      <c r="X19" s="291">
        <v>48.85</v>
      </c>
      <c r="Y19" s="292">
        <v>10.4</v>
      </c>
      <c r="Z19" s="293">
        <v>89.55</v>
      </c>
      <c r="AA19" s="291">
        <v>49.24</v>
      </c>
      <c r="AB19" s="292">
        <v>10.4</v>
      </c>
      <c r="AC19" s="224"/>
      <c r="AD19" s="345"/>
      <c r="AE19" s="346"/>
      <c r="AF19" s="347"/>
      <c r="AG19" s="348"/>
      <c r="AH19" s="346"/>
      <c r="AI19" s="347"/>
      <c r="AJ19" s="224"/>
      <c r="AK19" s="290">
        <v>33.909999999999997</v>
      </c>
      <c r="AL19" s="291">
        <v>25.23</v>
      </c>
      <c r="AM19" s="292">
        <v>5.3</v>
      </c>
      <c r="AN19" s="293">
        <v>59.14</v>
      </c>
      <c r="AO19" s="291"/>
      <c r="AP19" s="292"/>
      <c r="AQ19" s="291"/>
      <c r="AR19" s="292"/>
      <c r="AS19" s="224"/>
      <c r="AT19" s="20"/>
      <c r="AU19" s="21"/>
      <c r="AV19" s="22"/>
      <c r="AW19" s="23"/>
      <c r="AX19" s="21"/>
      <c r="AY19" s="22"/>
      <c r="AZ19" s="224"/>
      <c r="BA19" s="290">
        <v>41.185000000000002</v>
      </c>
      <c r="BB19" s="291">
        <v>36.549999999999997</v>
      </c>
      <c r="BC19" s="292"/>
      <c r="BD19" s="293">
        <v>77.734999999999999</v>
      </c>
      <c r="BE19" s="291"/>
      <c r="BF19" s="292"/>
      <c r="BG19" s="224"/>
      <c r="BH19" s="290"/>
      <c r="BI19" s="291"/>
      <c r="BJ19" s="292"/>
      <c r="BK19" s="293"/>
      <c r="BL19" s="291"/>
      <c r="BM19" s="292"/>
      <c r="BN19" s="494"/>
      <c r="BO19" s="290"/>
      <c r="BP19" s="291"/>
      <c r="BQ19" s="292"/>
      <c r="BR19" s="293"/>
      <c r="BS19" s="291"/>
      <c r="BT19" s="292"/>
      <c r="BU19" s="494"/>
      <c r="BV19" s="290"/>
      <c r="BW19" s="291"/>
      <c r="BX19" s="292"/>
      <c r="BY19" s="293"/>
      <c r="BZ19" s="291"/>
      <c r="CA19" s="292"/>
      <c r="CB19" s="494"/>
      <c r="CC19" s="179"/>
      <c r="CD19" s="554"/>
      <c r="CE19" s="567"/>
      <c r="CF19" s="539"/>
    </row>
    <row r="20" spans="1:84" x14ac:dyDescent="0.35">
      <c r="A20" s="41" t="s">
        <v>141</v>
      </c>
      <c r="B20" s="41" t="s">
        <v>118</v>
      </c>
      <c r="C20" s="41" t="s">
        <v>142</v>
      </c>
      <c r="D20" s="85">
        <v>2007</v>
      </c>
      <c r="E20" s="147">
        <v>41.5</v>
      </c>
      <c r="F20" s="147">
        <v>49.2</v>
      </c>
      <c r="G20" s="152">
        <v>9.6999999999999993</v>
      </c>
      <c r="H20" s="147">
        <v>90.7</v>
      </c>
      <c r="I20" s="8">
        <v>39.86</v>
      </c>
      <c r="J20" s="175">
        <f t="shared" si="0"/>
        <v>-1.6400000000000006</v>
      </c>
      <c r="K20" s="9">
        <v>46.14</v>
      </c>
      <c r="L20" s="175">
        <f t="shared" si="1"/>
        <v>-3.0600000000000023</v>
      </c>
      <c r="M20" s="9">
        <v>8</v>
      </c>
      <c r="N20" s="175">
        <f t="shared" si="2"/>
        <v>-1.6999999999999993</v>
      </c>
      <c r="O20" s="11">
        <v>86</v>
      </c>
      <c r="P20" s="175">
        <f t="shared" si="3"/>
        <v>-4.7000000000000028</v>
      </c>
      <c r="Q20" s="9"/>
      <c r="R20" s="175">
        <f t="shared" si="4"/>
        <v>-49.2</v>
      </c>
      <c r="S20" s="101"/>
      <c r="T20" s="198">
        <f t="shared" si="5"/>
        <v>-9.6999999999999993</v>
      </c>
      <c r="U20" s="191"/>
      <c r="V20" s="192"/>
      <c r="W20" s="290">
        <v>40.68</v>
      </c>
      <c r="X20" s="291">
        <v>47.13</v>
      </c>
      <c r="Y20" s="292">
        <v>10</v>
      </c>
      <c r="Z20" s="293">
        <v>87.81</v>
      </c>
      <c r="AA20" s="291">
        <v>28.945</v>
      </c>
      <c r="AB20" s="292">
        <v>6.7</v>
      </c>
      <c r="AC20" s="224"/>
      <c r="AD20" s="345"/>
      <c r="AE20" s="346"/>
      <c r="AF20" s="347"/>
      <c r="AG20" s="348"/>
      <c r="AH20" s="346"/>
      <c r="AI20" s="347"/>
      <c r="AJ20" s="224"/>
      <c r="AK20" s="20"/>
      <c r="AL20" s="21"/>
      <c r="AM20" s="22"/>
      <c r="AN20" s="23"/>
      <c r="AO20" s="21"/>
      <c r="AP20" s="22"/>
      <c r="AQ20" s="21"/>
      <c r="AR20" s="22"/>
      <c r="AS20" s="224"/>
      <c r="AT20" s="20"/>
      <c r="AU20" s="21"/>
      <c r="AV20" s="22"/>
      <c r="AW20" s="23"/>
      <c r="AX20" s="21"/>
      <c r="AY20" s="22"/>
      <c r="AZ20" s="224"/>
      <c r="BA20" s="290">
        <v>40.984999999999999</v>
      </c>
      <c r="BB20" s="291">
        <v>15.365</v>
      </c>
      <c r="BC20" s="292"/>
      <c r="BD20" s="293">
        <v>56.35</v>
      </c>
      <c r="BE20" s="291"/>
      <c r="BF20" s="292"/>
      <c r="BG20" s="224"/>
      <c r="BH20" s="290"/>
      <c r="BI20" s="291"/>
      <c r="BJ20" s="292"/>
      <c r="BK20" s="293"/>
      <c r="BL20" s="291"/>
      <c r="BM20" s="292"/>
      <c r="BN20" s="494"/>
      <c r="BO20" s="290"/>
      <c r="BP20" s="291"/>
      <c r="BQ20" s="292"/>
      <c r="BR20" s="293"/>
      <c r="BS20" s="291"/>
      <c r="BT20" s="292"/>
      <c r="BU20" s="494"/>
      <c r="BV20" s="290"/>
      <c r="BW20" s="291"/>
      <c r="BX20" s="292"/>
      <c r="BY20" s="293"/>
      <c r="BZ20" s="291"/>
      <c r="CA20" s="292"/>
      <c r="CB20" s="494"/>
      <c r="CC20" s="179"/>
      <c r="CD20" s="554"/>
      <c r="CE20" s="567"/>
      <c r="CF20" s="539"/>
    </row>
    <row r="21" spans="1:84" x14ac:dyDescent="0.35">
      <c r="A21" s="41" t="s">
        <v>143</v>
      </c>
      <c r="B21" s="41" t="s">
        <v>144</v>
      </c>
      <c r="C21" s="41" t="s">
        <v>30</v>
      </c>
      <c r="D21" s="85">
        <v>2007</v>
      </c>
      <c r="E21" s="147">
        <v>41.5</v>
      </c>
      <c r="F21" s="147">
        <v>49.2</v>
      </c>
      <c r="G21" s="152">
        <v>9.6999999999999993</v>
      </c>
      <c r="H21" s="147">
        <v>90.7</v>
      </c>
      <c r="I21" s="8">
        <v>39.340000000000003</v>
      </c>
      <c r="J21" s="175">
        <f t="shared" si="0"/>
        <v>-2.1599999999999966</v>
      </c>
      <c r="K21" s="9">
        <v>47.38</v>
      </c>
      <c r="L21" s="175">
        <f t="shared" si="1"/>
        <v>-1.8200000000000003</v>
      </c>
      <c r="M21" s="9">
        <v>8.1999999999999993</v>
      </c>
      <c r="N21" s="175">
        <f t="shared" si="2"/>
        <v>-1.5</v>
      </c>
      <c r="O21" s="11">
        <v>86.72</v>
      </c>
      <c r="P21" s="175">
        <f t="shared" si="3"/>
        <v>-3.980000000000004</v>
      </c>
      <c r="Q21" s="9"/>
      <c r="R21" s="175">
        <f t="shared" si="4"/>
        <v>-49.2</v>
      </c>
      <c r="S21" s="101"/>
      <c r="T21" s="198">
        <f t="shared" si="5"/>
        <v>-9.6999999999999993</v>
      </c>
      <c r="U21" s="191"/>
      <c r="V21" s="192"/>
      <c r="W21" s="290">
        <v>39.384999999999998</v>
      </c>
      <c r="X21" s="291">
        <v>43.42</v>
      </c>
      <c r="Y21" s="292">
        <v>5.8</v>
      </c>
      <c r="Z21" s="293">
        <v>82.805000000000007</v>
      </c>
      <c r="AA21" s="291"/>
      <c r="AB21" s="292"/>
      <c r="AC21" s="224"/>
      <c r="AD21" s="345"/>
      <c r="AE21" s="346"/>
      <c r="AF21" s="347"/>
      <c r="AG21" s="348"/>
      <c r="AH21" s="346"/>
      <c r="AI21" s="347"/>
      <c r="AJ21" s="224"/>
      <c r="AK21" s="20"/>
      <c r="AL21" s="21"/>
      <c r="AM21" s="22"/>
      <c r="AN21" s="23"/>
      <c r="AO21" s="21"/>
      <c r="AP21" s="22"/>
      <c r="AQ21" s="21"/>
      <c r="AR21" s="22"/>
      <c r="AS21" s="224"/>
      <c r="AT21" s="20"/>
      <c r="AU21" s="21"/>
      <c r="AV21" s="22"/>
      <c r="AW21" s="23"/>
      <c r="AX21" s="21"/>
      <c r="AY21" s="22"/>
      <c r="AZ21" s="224"/>
      <c r="BA21" s="290">
        <v>41.87</v>
      </c>
      <c r="BB21" s="291">
        <v>46.29</v>
      </c>
      <c r="BC21" s="292">
        <v>10.4</v>
      </c>
      <c r="BD21" s="293">
        <v>88.16</v>
      </c>
      <c r="BE21" s="291">
        <v>18.489999999999998</v>
      </c>
      <c r="BF21" s="292"/>
      <c r="BG21" s="224"/>
      <c r="BH21" s="290"/>
      <c r="BI21" s="291"/>
      <c r="BJ21" s="292"/>
      <c r="BK21" s="293"/>
      <c r="BL21" s="291"/>
      <c r="BM21" s="292"/>
      <c r="BN21" s="494"/>
      <c r="BO21" s="290"/>
      <c r="BP21" s="291"/>
      <c r="BQ21" s="292"/>
      <c r="BR21" s="293"/>
      <c r="BS21" s="291"/>
      <c r="BT21" s="292"/>
      <c r="BU21" s="494"/>
      <c r="BV21" s="290"/>
      <c r="BW21" s="291"/>
      <c r="BX21" s="292"/>
      <c r="BY21" s="293"/>
      <c r="BZ21" s="291"/>
      <c r="CA21" s="292"/>
      <c r="CB21" s="494"/>
      <c r="CC21" s="179"/>
      <c r="CD21" s="554"/>
      <c r="CE21" s="567"/>
      <c r="CF21" s="539"/>
    </row>
    <row r="22" spans="1:84" x14ac:dyDescent="0.35">
      <c r="A22" s="41" t="s">
        <v>145</v>
      </c>
      <c r="B22" s="41" t="s">
        <v>118</v>
      </c>
      <c r="C22" s="41" t="s">
        <v>44</v>
      </c>
      <c r="D22" s="85">
        <v>2007</v>
      </c>
      <c r="E22" s="147">
        <v>41.5</v>
      </c>
      <c r="F22" s="147">
        <v>49.2</v>
      </c>
      <c r="G22" s="152">
        <v>9.6999999999999993</v>
      </c>
      <c r="H22" s="147">
        <v>90.7</v>
      </c>
      <c r="I22" s="15">
        <v>43.5</v>
      </c>
      <c r="J22" s="175">
        <f t="shared" si="0"/>
        <v>2</v>
      </c>
      <c r="K22" s="16">
        <v>51.72</v>
      </c>
      <c r="L22" s="175">
        <f t="shared" si="1"/>
        <v>2.519999999999996</v>
      </c>
      <c r="M22" s="16">
        <v>12.1</v>
      </c>
      <c r="N22" s="175">
        <f t="shared" si="2"/>
        <v>2.4000000000000004</v>
      </c>
      <c r="O22" s="18">
        <v>95.22</v>
      </c>
      <c r="P22" s="175">
        <f t="shared" si="3"/>
        <v>4.519999999999996</v>
      </c>
      <c r="Q22" s="16">
        <v>51.56</v>
      </c>
      <c r="R22" s="175">
        <f t="shared" si="4"/>
        <v>2.3599999999999994</v>
      </c>
      <c r="S22" s="95">
        <v>12.1</v>
      </c>
      <c r="T22" s="198">
        <f t="shared" si="5"/>
        <v>2.4000000000000004</v>
      </c>
      <c r="U22" s="191"/>
      <c r="V22" s="192"/>
      <c r="W22" s="290">
        <v>44.005000000000003</v>
      </c>
      <c r="X22" s="291">
        <v>51.86</v>
      </c>
      <c r="Y22" s="292">
        <v>12.9</v>
      </c>
      <c r="Z22" s="293">
        <v>95.864999999999995</v>
      </c>
      <c r="AA22" s="291">
        <v>50.33</v>
      </c>
      <c r="AB22" s="292">
        <v>12.9</v>
      </c>
      <c r="AC22" s="224"/>
      <c r="AD22" s="345"/>
      <c r="AE22" s="346"/>
      <c r="AF22" s="347"/>
      <c r="AG22" s="348"/>
      <c r="AH22" s="346"/>
      <c r="AI22" s="347"/>
      <c r="AJ22" s="224"/>
      <c r="AK22" s="290">
        <v>44.24</v>
      </c>
      <c r="AL22" s="291">
        <v>52.67</v>
      </c>
      <c r="AM22" s="292">
        <v>12.9</v>
      </c>
      <c r="AN22" s="293">
        <v>96.91</v>
      </c>
      <c r="AO22" s="291">
        <v>52.46</v>
      </c>
      <c r="AP22" s="292">
        <v>12.9</v>
      </c>
      <c r="AQ22" s="291"/>
      <c r="AR22" s="292"/>
      <c r="AS22" s="224"/>
      <c r="AT22" s="20"/>
      <c r="AU22" s="21"/>
      <c r="AV22" s="22"/>
      <c r="AW22" s="23"/>
      <c r="AX22" s="21"/>
      <c r="AY22" s="22"/>
      <c r="AZ22" s="224"/>
      <c r="BA22" s="290">
        <v>44.55</v>
      </c>
      <c r="BB22" s="291">
        <v>52.64</v>
      </c>
      <c r="BC22" s="292">
        <v>11.9</v>
      </c>
      <c r="BD22" s="293">
        <v>97.19</v>
      </c>
      <c r="BE22" s="291">
        <v>53.01</v>
      </c>
      <c r="BF22" s="292">
        <v>11.9</v>
      </c>
      <c r="BG22" s="224"/>
      <c r="BH22" s="290"/>
      <c r="BI22" s="291"/>
      <c r="BJ22" s="292"/>
      <c r="BK22" s="293"/>
      <c r="BL22" s="291"/>
      <c r="BM22" s="292"/>
      <c r="BN22" s="494"/>
      <c r="BO22" s="290"/>
      <c r="BP22" s="291"/>
      <c r="BQ22" s="292"/>
      <c r="BR22" s="293"/>
      <c r="BS22" s="291"/>
      <c r="BT22" s="292"/>
      <c r="BU22" s="494"/>
      <c r="BV22" s="290"/>
      <c r="BW22" s="291"/>
      <c r="BX22" s="292"/>
      <c r="BY22" s="293"/>
      <c r="BZ22" s="291"/>
      <c r="CA22" s="292"/>
      <c r="CB22" s="494"/>
      <c r="CC22" s="181"/>
      <c r="CD22" s="552"/>
      <c r="CE22" s="567">
        <v>105.3</v>
      </c>
      <c r="CF22" s="539"/>
    </row>
    <row r="23" spans="1:84" x14ac:dyDescent="0.35">
      <c r="A23" s="41" t="s">
        <v>146</v>
      </c>
      <c r="B23" s="41" t="s">
        <v>147</v>
      </c>
      <c r="C23" s="41" t="s">
        <v>166</v>
      </c>
      <c r="D23" s="85">
        <v>2006</v>
      </c>
      <c r="E23" s="147">
        <v>42.5</v>
      </c>
      <c r="F23" s="147">
        <v>51.2</v>
      </c>
      <c r="G23" s="152">
        <v>11</v>
      </c>
      <c r="H23" s="147">
        <v>93.7</v>
      </c>
      <c r="I23" s="8">
        <v>40.450000000000003</v>
      </c>
      <c r="J23" s="175">
        <f t="shared" si="0"/>
        <v>-2.0499999999999972</v>
      </c>
      <c r="K23" s="9">
        <v>44.594999999999999</v>
      </c>
      <c r="L23" s="175">
        <f t="shared" si="1"/>
        <v>-6.605000000000004</v>
      </c>
      <c r="M23" s="9">
        <v>10.4</v>
      </c>
      <c r="N23" s="175">
        <f t="shared" si="2"/>
        <v>-0.59999999999999964</v>
      </c>
      <c r="O23" s="11">
        <v>85.045000000000002</v>
      </c>
      <c r="P23" s="175">
        <f t="shared" si="3"/>
        <v>-8.6550000000000011</v>
      </c>
      <c r="Q23" s="9"/>
      <c r="R23" s="175">
        <f t="shared" si="4"/>
        <v>-51.2</v>
      </c>
      <c r="S23" s="101"/>
      <c r="T23" s="198">
        <f t="shared" si="5"/>
        <v>-11</v>
      </c>
      <c r="U23" s="191"/>
      <c r="V23" s="192"/>
      <c r="W23" s="20"/>
      <c r="X23" s="21"/>
      <c r="Y23" s="22"/>
      <c r="Z23" s="23"/>
      <c r="AA23" s="21"/>
      <c r="AB23" s="22"/>
      <c r="AC23" s="224"/>
      <c r="AD23" s="345"/>
      <c r="AE23" s="346"/>
      <c r="AF23" s="347"/>
      <c r="AG23" s="348"/>
      <c r="AH23" s="346"/>
      <c r="AI23" s="347"/>
      <c r="AJ23" s="224"/>
      <c r="AK23" s="20"/>
      <c r="AL23" s="21"/>
      <c r="AM23" s="22"/>
      <c r="AN23" s="23"/>
      <c r="AO23" s="21"/>
      <c r="AP23" s="22"/>
      <c r="AQ23" s="21"/>
      <c r="AR23" s="22"/>
      <c r="AS23" s="224"/>
      <c r="AT23" s="20"/>
      <c r="AU23" s="21"/>
      <c r="AV23" s="22"/>
      <c r="AW23" s="23"/>
      <c r="AX23" s="21"/>
      <c r="AY23" s="22"/>
      <c r="AZ23" s="224"/>
      <c r="BA23" s="290">
        <v>39.645000000000003</v>
      </c>
      <c r="BB23" s="291">
        <v>49.704999999999998</v>
      </c>
      <c r="BC23" s="292">
        <v>11.3</v>
      </c>
      <c r="BD23" s="293">
        <v>89.35</v>
      </c>
      <c r="BE23" s="291">
        <v>50.6</v>
      </c>
      <c r="BF23" s="292">
        <v>11.3</v>
      </c>
      <c r="BG23" s="224"/>
      <c r="BH23" s="290"/>
      <c r="BI23" s="291"/>
      <c r="BJ23" s="292"/>
      <c r="BK23" s="293"/>
      <c r="BL23" s="291"/>
      <c r="BM23" s="292"/>
      <c r="BN23" s="494"/>
      <c r="BO23" s="290"/>
      <c r="BP23" s="291"/>
      <c r="BQ23" s="292"/>
      <c r="BR23" s="293"/>
      <c r="BS23" s="291"/>
      <c r="BT23" s="292"/>
      <c r="BU23" s="494"/>
      <c r="BV23" s="290"/>
      <c r="BW23" s="291"/>
      <c r="BX23" s="292"/>
      <c r="BY23" s="293"/>
      <c r="BZ23" s="291"/>
      <c r="CA23" s="292"/>
      <c r="CB23" s="494"/>
      <c r="CC23" s="179"/>
      <c r="CD23" s="554"/>
      <c r="CE23" s="567"/>
      <c r="CF23" s="539"/>
    </row>
    <row r="24" spans="1:84" ht="15" thickBot="1" x14ac:dyDescent="0.4">
      <c r="A24" s="41" t="s">
        <v>148</v>
      </c>
      <c r="B24" s="41" t="s">
        <v>149</v>
      </c>
      <c r="C24" s="41" t="s">
        <v>122</v>
      </c>
      <c r="D24" s="85">
        <v>2006</v>
      </c>
      <c r="E24" s="147">
        <v>42.5</v>
      </c>
      <c r="F24" s="147">
        <v>51.2</v>
      </c>
      <c r="G24" s="152">
        <v>11</v>
      </c>
      <c r="H24" s="147">
        <v>93.7</v>
      </c>
      <c r="I24" s="8">
        <v>41.76</v>
      </c>
      <c r="J24" s="175">
        <f t="shared" si="0"/>
        <v>-0.74000000000000199</v>
      </c>
      <c r="K24" s="9">
        <v>48.984999999999999</v>
      </c>
      <c r="L24" s="175">
        <f t="shared" si="1"/>
        <v>-2.2150000000000034</v>
      </c>
      <c r="M24" s="9">
        <v>9.9</v>
      </c>
      <c r="N24" s="175">
        <f t="shared" si="2"/>
        <v>-1.0999999999999996</v>
      </c>
      <c r="O24" s="11">
        <v>90.745000000000005</v>
      </c>
      <c r="P24" s="175">
        <f t="shared" si="3"/>
        <v>-2.9549999999999983</v>
      </c>
      <c r="Q24" s="9">
        <v>50.6</v>
      </c>
      <c r="R24" s="175">
        <f t="shared" si="4"/>
        <v>-0.60000000000000142</v>
      </c>
      <c r="S24" s="101">
        <v>9.9</v>
      </c>
      <c r="T24" s="198">
        <f t="shared" si="5"/>
        <v>-1.0999999999999996</v>
      </c>
      <c r="U24" s="193"/>
      <c r="V24" s="194"/>
      <c r="W24" s="20"/>
      <c r="X24" s="21"/>
      <c r="Y24" s="22"/>
      <c r="Z24" s="23"/>
      <c r="AA24" s="21"/>
      <c r="AB24" s="22"/>
      <c r="AC24" s="225"/>
      <c r="AD24" s="345"/>
      <c r="AE24" s="346"/>
      <c r="AF24" s="347"/>
      <c r="AG24" s="348"/>
      <c r="AH24" s="346"/>
      <c r="AI24" s="347"/>
      <c r="AJ24" s="225"/>
      <c r="AK24" s="20"/>
      <c r="AL24" s="21"/>
      <c r="AM24" s="22"/>
      <c r="AN24" s="23"/>
      <c r="AO24" s="21"/>
      <c r="AP24" s="22"/>
      <c r="AQ24" s="21"/>
      <c r="AR24" s="22"/>
      <c r="AS24" s="225"/>
      <c r="AT24" s="20"/>
      <c r="AU24" s="21"/>
      <c r="AV24" s="22"/>
      <c r="AW24" s="23"/>
      <c r="AX24" s="21"/>
      <c r="AY24" s="22"/>
      <c r="AZ24" s="225"/>
      <c r="BA24" s="20"/>
      <c r="BB24" s="21"/>
      <c r="BC24" s="22"/>
      <c r="BD24" s="23"/>
      <c r="BE24" s="21"/>
      <c r="BF24" s="22"/>
      <c r="BG24" s="225"/>
      <c r="BH24" s="290"/>
      <c r="BI24" s="291"/>
      <c r="BJ24" s="292"/>
      <c r="BK24" s="293"/>
      <c r="BL24" s="291"/>
      <c r="BM24" s="292"/>
      <c r="BN24" s="495"/>
      <c r="BO24" s="290"/>
      <c r="BP24" s="291"/>
      <c r="BQ24" s="292"/>
      <c r="BR24" s="293"/>
      <c r="BS24" s="291"/>
      <c r="BT24" s="292"/>
      <c r="BU24" s="495"/>
      <c r="BV24" s="290"/>
      <c r="BW24" s="291"/>
      <c r="BX24" s="292"/>
      <c r="BY24" s="293"/>
      <c r="BZ24" s="291"/>
      <c r="CA24" s="292"/>
      <c r="CB24" s="495"/>
      <c r="CC24" s="180"/>
      <c r="CD24" s="553"/>
      <c r="CE24" s="569"/>
      <c r="CF24" s="539"/>
    </row>
    <row r="25" spans="1:84" ht="15" thickBot="1" x14ac:dyDescent="0.4">
      <c r="A25" s="104"/>
      <c r="B25" s="104"/>
      <c r="C25" s="104"/>
      <c r="D25" s="129"/>
      <c r="E25" s="129"/>
      <c r="F25" s="129"/>
      <c r="G25" s="129"/>
      <c r="H25" s="129"/>
      <c r="I25" s="107"/>
      <c r="J25" s="107"/>
      <c r="K25" s="107"/>
      <c r="L25" s="107"/>
      <c r="M25" s="108"/>
      <c r="N25" s="108"/>
      <c r="O25" s="109"/>
      <c r="P25" s="109"/>
      <c r="Q25" s="107"/>
      <c r="R25" s="107"/>
      <c r="S25" s="110"/>
      <c r="T25" s="110"/>
      <c r="U25" s="110"/>
      <c r="V25" s="110"/>
      <c r="W25" s="104"/>
      <c r="AD25" s="104"/>
      <c r="AK25" s="104"/>
      <c r="AT25" s="104"/>
      <c r="BA25" s="104"/>
    </row>
    <row r="26" spans="1:84" ht="15" thickBot="1" x14ac:dyDescent="0.4">
      <c r="D26" s="87"/>
      <c r="E26" s="87"/>
      <c r="F26" s="87"/>
      <c r="G26" s="87"/>
      <c r="H26" s="87"/>
      <c r="I26" s="205" t="s">
        <v>1</v>
      </c>
      <c r="J26" s="206"/>
      <c r="K26" s="215"/>
      <c r="L26" s="215"/>
      <c r="M26" s="216"/>
      <c r="N26" s="216"/>
      <c r="O26" s="217"/>
      <c r="P26" s="217"/>
      <c r="Q26" s="215"/>
      <c r="R26" s="215"/>
      <c r="S26" s="217"/>
      <c r="T26" s="217"/>
      <c r="U26" s="218"/>
      <c r="V26" s="217"/>
      <c r="W26" s="230" t="s">
        <v>179</v>
      </c>
      <c r="X26" s="233"/>
      <c r="Y26" s="234"/>
      <c r="Z26" s="235"/>
      <c r="AA26" s="236"/>
      <c r="AB26" s="235"/>
      <c r="AC26" s="233"/>
      <c r="AD26" s="337" t="s">
        <v>191</v>
      </c>
      <c r="AE26" s="341"/>
      <c r="AF26" s="342"/>
      <c r="AG26" s="343"/>
      <c r="AH26" s="344"/>
      <c r="AI26" s="343"/>
      <c r="AJ26" s="341"/>
      <c r="AK26" s="230" t="s">
        <v>190</v>
      </c>
      <c r="AL26" s="233"/>
      <c r="AM26" s="234"/>
      <c r="AN26" s="235"/>
      <c r="AO26" s="236"/>
      <c r="AP26" s="235"/>
      <c r="AQ26" s="236"/>
      <c r="AR26" s="235"/>
      <c r="AS26" s="233"/>
      <c r="AT26" s="337" t="s">
        <v>202</v>
      </c>
      <c r="AU26" s="341"/>
      <c r="AV26" s="342"/>
      <c r="AW26" s="343"/>
      <c r="AX26" s="344"/>
      <c r="AY26" s="343"/>
      <c r="AZ26" s="341"/>
      <c r="BA26" s="230" t="s">
        <v>204</v>
      </c>
      <c r="BB26" s="233"/>
      <c r="BC26" s="234"/>
      <c r="BD26" s="235"/>
      <c r="BE26" s="236"/>
      <c r="BF26" s="235"/>
      <c r="BG26" s="236"/>
      <c r="BH26" s="487"/>
      <c r="BI26" s="496"/>
      <c r="BJ26" s="497"/>
      <c r="BK26" s="498"/>
      <c r="BL26" s="499"/>
      <c r="BM26" s="498"/>
      <c r="BN26" s="499"/>
      <c r="BO26" s="487"/>
      <c r="BP26" s="496"/>
      <c r="BQ26" s="497"/>
      <c r="BR26" s="498"/>
      <c r="BS26" s="499"/>
      <c r="BT26" s="498"/>
      <c r="BU26" s="499"/>
      <c r="BV26" s="487"/>
      <c r="BW26" s="496"/>
      <c r="BX26" s="497"/>
      <c r="BY26" s="498"/>
      <c r="BZ26" s="499"/>
      <c r="CA26" s="498"/>
      <c r="CB26" s="499"/>
      <c r="CC26" s="443"/>
      <c r="CD26" s="444"/>
      <c r="CE26" s="445" t="s">
        <v>113</v>
      </c>
    </row>
    <row r="27" spans="1:84" ht="29.5" thickBot="1" x14ac:dyDescent="0.4">
      <c r="A27" s="134" t="s">
        <v>174</v>
      </c>
      <c r="D27" s="87"/>
      <c r="E27" s="150"/>
      <c r="F27" s="150" t="s">
        <v>170</v>
      </c>
      <c r="G27" s="150" t="s">
        <v>171</v>
      </c>
      <c r="H27" s="150" t="s">
        <v>177</v>
      </c>
      <c r="I27" s="200" t="s">
        <v>82</v>
      </c>
      <c r="J27" s="212"/>
      <c r="K27" s="202" t="s">
        <v>8</v>
      </c>
      <c r="L27" s="202"/>
      <c r="M27" s="213" t="s">
        <v>83</v>
      </c>
      <c r="N27" s="213"/>
      <c r="O27" s="203" t="s">
        <v>8</v>
      </c>
      <c r="P27" s="203"/>
      <c r="Q27" s="202" t="s">
        <v>84</v>
      </c>
      <c r="R27" s="202"/>
      <c r="S27" s="203" t="s">
        <v>8</v>
      </c>
      <c r="T27" s="204"/>
      <c r="U27" s="214" t="s">
        <v>85</v>
      </c>
      <c r="V27" s="272"/>
      <c r="W27" s="118" t="s">
        <v>82</v>
      </c>
      <c r="X27" s="130" t="s">
        <v>8</v>
      </c>
      <c r="Y27" s="131" t="s">
        <v>83</v>
      </c>
      <c r="Z27" s="132" t="s">
        <v>8</v>
      </c>
      <c r="AA27" s="130" t="s">
        <v>84</v>
      </c>
      <c r="AB27" s="132" t="s">
        <v>8</v>
      </c>
      <c r="AC27" s="226" t="s">
        <v>85</v>
      </c>
      <c r="AD27" s="118" t="s">
        <v>82</v>
      </c>
      <c r="AE27" s="130" t="s">
        <v>8</v>
      </c>
      <c r="AF27" s="131" t="s">
        <v>83</v>
      </c>
      <c r="AG27" s="132" t="s">
        <v>8</v>
      </c>
      <c r="AH27" s="130" t="s">
        <v>84</v>
      </c>
      <c r="AI27" s="132" t="s">
        <v>8</v>
      </c>
      <c r="AJ27" s="226" t="s">
        <v>85</v>
      </c>
      <c r="AK27" s="118" t="s">
        <v>82</v>
      </c>
      <c r="AL27" s="130" t="s">
        <v>8</v>
      </c>
      <c r="AM27" s="131" t="s">
        <v>83</v>
      </c>
      <c r="AN27" s="132" t="s">
        <v>8</v>
      </c>
      <c r="AO27" s="130" t="s">
        <v>84</v>
      </c>
      <c r="AP27" s="401" t="s">
        <v>8</v>
      </c>
      <c r="AQ27" s="130" t="s">
        <v>84</v>
      </c>
      <c r="AR27" s="401" t="s">
        <v>8</v>
      </c>
      <c r="AS27" s="405" t="s">
        <v>85</v>
      </c>
      <c r="AT27" s="118" t="s">
        <v>82</v>
      </c>
      <c r="AU27" s="130" t="s">
        <v>8</v>
      </c>
      <c r="AV27" s="131" t="s">
        <v>83</v>
      </c>
      <c r="AW27" s="132" t="s">
        <v>8</v>
      </c>
      <c r="AX27" s="130" t="s">
        <v>84</v>
      </c>
      <c r="AY27" s="132" t="s">
        <v>8</v>
      </c>
      <c r="AZ27" s="226" t="s">
        <v>85</v>
      </c>
      <c r="BA27" s="118" t="s">
        <v>82</v>
      </c>
      <c r="BB27" s="130" t="s">
        <v>8</v>
      </c>
      <c r="BC27" s="131" t="s">
        <v>83</v>
      </c>
      <c r="BD27" s="132" t="s">
        <v>8</v>
      </c>
      <c r="BE27" s="130" t="s">
        <v>84</v>
      </c>
      <c r="BF27" s="132" t="s">
        <v>8</v>
      </c>
      <c r="BG27" s="226" t="s">
        <v>85</v>
      </c>
      <c r="BH27" s="118" t="s">
        <v>82</v>
      </c>
      <c r="BI27" s="130" t="s">
        <v>8</v>
      </c>
      <c r="BJ27" s="131" t="s">
        <v>83</v>
      </c>
      <c r="BK27" s="132" t="s">
        <v>8</v>
      </c>
      <c r="BL27" s="130" t="s">
        <v>84</v>
      </c>
      <c r="BM27" s="132" t="s">
        <v>8</v>
      </c>
      <c r="BN27" s="226" t="s">
        <v>85</v>
      </c>
      <c r="BO27" s="118" t="s">
        <v>82</v>
      </c>
      <c r="BP27" s="130" t="s">
        <v>8</v>
      </c>
      <c r="BQ27" s="131" t="s">
        <v>83</v>
      </c>
      <c r="BR27" s="132" t="s">
        <v>8</v>
      </c>
      <c r="BS27" s="130" t="s">
        <v>84</v>
      </c>
      <c r="BT27" s="132" t="s">
        <v>8</v>
      </c>
      <c r="BU27" s="226" t="s">
        <v>85</v>
      </c>
      <c r="BV27" s="118" t="s">
        <v>82</v>
      </c>
      <c r="BW27" s="130" t="s">
        <v>8</v>
      </c>
      <c r="BX27" s="131" t="s">
        <v>83</v>
      </c>
      <c r="BY27" s="132" t="s">
        <v>8</v>
      </c>
      <c r="BZ27" s="130" t="s">
        <v>84</v>
      </c>
      <c r="CA27" s="132" t="s">
        <v>8</v>
      </c>
      <c r="CB27" s="226" t="s">
        <v>85</v>
      </c>
      <c r="CC27" s="439" t="s">
        <v>114</v>
      </c>
      <c r="CD27" s="440" t="s">
        <v>168</v>
      </c>
      <c r="CE27" s="441" t="s">
        <v>85</v>
      </c>
    </row>
    <row r="28" spans="1:84" x14ac:dyDescent="0.35">
      <c r="A28" s="26" t="s">
        <v>150</v>
      </c>
      <c r="B28" s="26" t="s">
        <v>151</v>
      </c>
      <c r="C28" s="26" t="s">
        <v>152</v>
      </c>
      <c r="D28" s="84">
        <v>2005</v>
      </c>
      <c r="E28" s="165"/>
      <c r="F28" s="146">
        <v>52.3</v>
      </c>
      <c r="G28" s="151">
        <v>12</v>
      </c>
      <c r="H28" s="146">
        <v>104.6</v>
      </c>
      <c r="I28" s="111">
        <v>17.704999999999998</v>
      </c>
      <c r="J28" s="175">
        <f t="shared" ref="J28:J33" si="6">I28-F28</f>
        <v>-34.594999999999999</v>
      </c>
      <c r="K28" s="112">
        <v>5.0999999999999996</v>
      </c>
      <c r="L28" s="175">
        <f t="shared" ref="L28:L33" si="7">K28-G28</f>
        <v>-6.9</v>
      </c>
      <c r="M28" s="168">
        <v>53.53</v>
      </c>
      <c r="N28" s="175">
        <f t="shared" ref="N28:N33" si="8">M28-F28</f>
        <v>1.230000000000004</v>
      </c>
      <c r="O28" s="169">
        <v>13.8</v>
      </c>
      <c r="P28" s="175">
        <f t="shared" ref="P28:P33" si="9">O28-G28</f>
        <v>1.8000000000000007</v>
      </c>
      <c r="Q28" s="112">
        <v>27.99</v>
      </c>
      <c r="R28" s="175">
        <f t="shared" ref="R28:R33" si="10">Q28-F28</f>
        <v>-24.31</v>
      </c>
      <c r="S28" s="114">
        <v>7.8</v>
      </c>
      <c r="T28" s="175">
        <f t="shared" ref="T28:T33" si="11">S28-G28</f>
        <v>-4.2</v>
      </c>
      <c r="U28" s="251"/>
      <c r="V28" s="227">
        <f t="shared" ref="V28:V33" si="12">U28-H28</f>
        <v>-104.6</v>
      </c>
      <c r="W28" s="329">
        <v>53.98</v>
      </c>
      <c r="X28" s="330">
        <v>13.6</v>
      </c>
      <c r="Y28" s="329">
        <v>52.515000000000001</v>
      </c>
      <c r="Z28" s="330">
        <v>13.3</v>
      </c>
      <c r="AA28" s="329">
        <v>16.670000000000002</v>
      </c>
      <c r="AB28" s="330">
        <v>4.3</v>
      </c>
      <c r="AC28" s="331">
        <v>106.495</v>
      </c>
      <c r="AD28" s="349"/>
      <c r="AE28" s="350"/>
      <c r="AF28" s="349"/>
      <c r="AG28" s="350"/>
      <c r="AH28" s="349"/>
      <c r="AI28" s="350"/>
      <c r="AJ28" s="351"/>
      <c r="AK28" s="407"/>
      <c r="AL28" s="408"/>
      <c r="AM28" s="397"/>
      <c r="AN28" s="398"/>
      <c r="AO28" s="397"/>
      <c r="AP28" s="402"/>
      <c r="AQ28" s="407"/>
      <c r="AR28" s="408"/>
      <c r="AS28" s="406"/>
      <c r="AT28" s="329">
        <v>54.3</v>
      </c>
      <c r="AU28" s="330">
        <v>13.5</v>
      </c>
      <c r="AV28" s="329">
        <v>28.41</v>
      </c>
      <c r="AW28" s="330"/>
      <c r="AX28" s="329">
        <v>52.29</v>
      </c>
      <c r="AY28" s="330">
        <v>13</v>
      </c>
      <c r="AZ28" s="331"/>
      <c r="BA28" s="329">
        <v>6.5</v>
      </c>
      <c r="BB28" s="330"/>
      <c r="BC28" s="329">
        <v>52.86</v>
      </c>
      <c r="BD28" s="330">
        <v>13.4</v>
      </c>
      <c r="BE28" s="329">
        <v>44.85</v>
      </c>
      <c r="BF28" s="330"/>
      <c r="BG28" s="331"/>
      <c r="BH28" s="329"/>
      <c r="BI28" s="330"/>
      <c r="BJ28" s="329"/>
      <c r="BK28" s="330"/>
      <c r="BL28" s="329"/>
      <c r="BM28" s="513"/>
      <c r="BN28" s="517"/>
      <c r="BO28" s="329"/>
      <c r="BP28" s="330"/>
      <c r="BQ28" s="329"/>
      <c r="BR28" s="330"/>
      <c r="BS28" s="329"/>
      <c r="BT28" s="513"/>
      <c r="BU28" s="517"/>
      <c r="BV28" s="329"/>
      <c r="BW28" s="330"/>
      <c r="BX28" s="329"/>
      <c r="BY28" s="330"/>
      <c r="BZ28" s="329"/>
      <c r="CA28" s="513"/>
      <c r="CB28" s="517"/>
      <c r="CC28" s="283"/>
      <c r="CD28" s="434"/>
      <c r="CE28" s="567">
        <v>108.28</v>
      </c>
    </row>
    <row r="29" spans="1:84" x14ac:dyDescent="0.35">
      <c r="A29" s="26" t="s">
        <v>153</v>
      </c>
      <c r="B29" s="26" t="s">
        <v>154</v>
      </c>
      <c r="C29" s="26" t="s">
        <v>155</v>
      </c>
      <c r="D29" s="84">
        <v>2005</v>
      </c>
      <c r="E29" s="148"/>
      <c r="F29" s="146">
        <v>52.3</v>
      </c>
      <c r="G29" s="152">
        <v>12</v>
      </c>
      <c r="H29" s="146">
        <v>104.6</v>
      </c>
      <c r="I29" s="8">
        <v>47.094999999999999</v>
      </c>
      <c r="J29" s="175">
        <f t="shared" si="6"/>
        <v>-5.2049999999999983</v>
      </c>
      <c r="K29" s="9">
        <v>8.1999999999999993</v>
      </c>
      <c r="L29" s="175">
        <f t="shared" si="7"/>
        <v>-3.8000000000000007</v>
      </c>
      <c r="M29" s="9">
        <v>49.125</v>
      </c>
      <c r="N29" s="175">
        <f t="shared" si="8"/>
        <v>-3.1749999999999972</v>
      </c>
      <c r="O29" s="11">
        <v>9.9</v>
      </c>
      <c r="P29" s="175">
        <f t="shared" si="9"/>
        <v>-2.0999999999999996</v>
      </c>
      <c r="Q29" s="9"/>
      <c r="R29" s="175">
        <f t="shared" si="10"/>
        <v>-52.3</v>
      </c>
      <c r="S29" s="12"/>
      <c r="T29" s="175">
        <f t="shared" si="11"/>
        <v>-12</v>
      </c>
      <c r="U29" s="252"/>
      <c r="V29" s="227">
        <f t="shared" si="12"/>
        <v>-104.6</v>
      </c>
      <c r="W29" s="329">
        <v>52.84</v>
      </c>
      <c r="X29" s="330">
        <v>14.6</v>
      </c>
      <c r="Y29" s="329">
        <v>55.54</v>
      </c>
      <c r="Z29" s="330">
        <v>15.6</v>
      </c>
      <c r="AA29" s="329">
        <v>55.43</v>
      </c>
      <c r="AB29" s="330">
        <v>15.4</v>
      </c>
      <c r="AC29" s="331">
        <v>110.97</v>
      </c>
      <c r="AD29" s="349"/>
      <c r="AE29" s="350"/>
      <c r="AF29" s="349"/>
      <c r="AG29" s="350"/>
      <c r="AH29" s="349"/>
      <c r="AI29" s="350"/>
      <c r="AJ29" s="351"/>
      <c r="AK29" s="397"/>
      <c r="AL29" s="409"/>
      <c r="AM29" s="397"/>
      <c r="AN29" s="398"/>
      <c r="AO29" s="397"/>
      <c r="AP29" s="402"/>
      <c r="AQ29" s="397"/>
      <c r="AR29" s="409"/>
      <c r="AS29" s="406"/>
      <c r="AT29" s="329">
        <v>11.57</v>
      </c>
      <c r="AU29" s="330"/>
      <c r="AV29" s="329">
        <v>52.88</v>
      </c>
      <c r="AW29" s="330">
        <v>15.2</v>
      </c>
      <c r="AX29" s="329">
        <v>56.47</v>
      </c>
      <c r="AY29" s="330">
        <v>16.2</v>
      </c>
      <c r="AZ29" s="331">
        <v>109.35</v>
      </c>
      <c r="BA29" s="329">
        <v>55.94</v>
      </c>
      <c r="BB29" s="330">
        <v>16.2</v>
      </c>
      <c r="BC29" s="329">
        <v>57.284999999999997</v>
      </c>
      <c r="BD29" s="330">
        <v>16.2</v>
      </c>
      <c r="BE29" s="329">
        <v>18.135000000000002</v>
      </c>
      <c r="BF29" s="330"/>
      <c r="BG29" s="331"/>
      <c r="BH29" s="329"/>
      <c r="BI29" s="330"/>
      <c r="BJ29" s="329"/>
      <c r="BK29" s="330"/>
      <c r="BL29" s="329"/>
      <c r="BM29" s="513"/>
      <c r="BN29" s="518"/>
      <c r="BO29" s="329"/>
      <c r="BP29" s="330"/>
      <c r="BQ29" s="329"/>
      <c r="BR29" s="330"/>
      <c r="BS29" s="329"/>
      <c r="BT29" s="513"/>
      <c r="BU29" s="518"/>
      <c r="BV29" s="329"/>
      <c r="BW29" s="330"/>
      <c r="BX29" s="329"/>
      <c r="BY29" s="330"/>
      <c r="BZ29" s="329"/>
      <c r="CA29" s="513"/>
      <c r="CB29" s="518"/>
      <c r="CC29" s="283"/>
      <c r="CD29" s="434"/>
      <c r="CE29" s="566">
        <v>113.755</v>
      </c>
    </row>
    <row r="30" spans="1:84" x14ac:dyDescent="0.35">
      <c r="A30" s="26" t="s">
        <v>156</v>
      </c>
      <c r="B30" s="26" t="s">
        <v>123</v>
      </c>
      <c r="C30" s="26" t="s">
        <v>139</v>
      </c>
      <c r="D30" s="84">
        <v>2005</v>
      </c>
      <c r="E30" s="148"/>
      <c r="F30" s="146">
        <v>52.3</v>
      </c>
      <c r="G30" s="152">
        <v>12</v>
      </c>
      <c r="H30" s="146">
        <v>104.6</v>
      </c>
      <c r="I30" s="8">
        <v>48.055</v>
      </c>
      <c r="J30" s="175">
        <f t="shared" si="6"/>
        <v>-4.2449999999999974</v>
      </c>
      <c r="K30" s="9">
        <v>10.9</v>
      </c>
      <c r="L30" s="175">
        <f t="shared" si="7"/>
        <v>-1.0999999999999996</v>
      </c>
      <c r="M30" s="9">
        <v>11.13</v>
      </c>
      <c r="N30" s="175">
        <f t="shared" si="8"/>
        <v>-41.169999999999995</v>
      </c>
      <c r="O30" s="11">
        <v>3.1</v>
      </c>
      <c r="P30" s="175">
        <f t="shared" si="9"/>
        <v>-8.9</v>
      </c>
      <c r="Q30" s="9"/>
      <c r="R30" s="175">
        <f t="shared" si="10"/>
        <v>-52.3</v>
      </c>
      <c r="S30" s="12"/>
      <c r="T30" s="175">
        <f t="shared" si="11"/>
        <v>-12</v>
      </c>
      <c r="U30" s="252"/>
      <c r="V30" s="227">
        <f t="shared" si="12"/>
        <v>-104.6</v>
      </c>
      <c r="W30" s="329">
        <v>50.77</v>
      </c>
      <c r="X30" s="330">
        <v>13.5</v>
      </c>
      <c r="Y30" s="329">
        <v>5.9850000000000003</v>
      </c>
      <c r="Z30" s="330">
        <v>1.7</v>
      </c>
      <c r="AA30" s="329">
        <v>30.335000000000001</v>
      </c>
      <c r="AB30" s="330">
        <v>8.3000000000000007</v>
      </c>
      <c r="AC30" s="331"/>
      <c r="AD30" s="349"/>
      <c r="AE30" s="350"/>
      <c r="AF30" s="349"/>
      <c r="AG30" s="350"/>
      <c r="AH30" s="349"/>
      <c r="AI30" s="350"/>
      <c r="AJ30" s="351"/>
      <c r="AK30" s="397"/>
      <c r="AL30" s="409"/>
      <c r="AM30" s="397"/>
      <c r="AN30" s="398"/>
      <c r="AO30" s="397"/>
      <c r="AP30" s="402"/>
      <c r="AQ30" s="397"/>
      <c r="AR30" s="409"/>
      <c r="AS30" s="406"/>
      <c r="AT30" s="329">
        <v>51.14</v>
      </c>
      <c r="AU30" s="330">
        <v>12.7</v>
      </c>
      <c r="AV30" s="329">
        <v>49.81</v>
      </c>
      <c r="AW30" s="330">
        <v>12.7</v>
      </c>
      <c r="AX30" s="329"/>
      <c r="AY30" s="330"/>
      <c r="AZ30" s="331"/>
      <c r="BA30" s="329">
        <v>51.3</v>
      </c>
      <c r="BB30" s="330">
        <v>13.5</v>
      </c>
      <c r="BC30" s="329">
        <v>52.335000000000001</v>
      </c>
      <c r="BD30" s="330">
        <v>13.5</v>
      </c>
      <c r="BE30" s="329">
        <v>51.73</v>
      </c>
      <c r="BF30" s="330">
        <v>13.5</v>
      </c>
      <c r="BG30" s="331"/>
      <c r="BH30" s="329"/>
      <c r="BI30" s="330"/>
      <c r="BJ30" s="329"/>
      <c r="BK30" s="330"/>
      <c r="BL30" s="329"/>
      <c r="BM30" s="513"/>
      <c r="BN30" s="518"/>
      <c r="BO30" s="329"/>
      <c r="BP30" s="330"/>
      <c r="BQ30" s="329"/>
      <c r="BR30" s="330"/>
      <c r="BS30" s="329"/>
      <c r="BT30" s="513"/>
      <c r="BU30" s="518"/>
      <c r="BV30" s="329"/>
      <c r="BW30" s="330"/>
      <c r="BX30" s="329"/>
      <c r="BY30" s="330"/>
      <c r="BZ30" s="329"/>
      <c r="CA30" s="513"/>
      <c r="CB30" s="518"/>
      <c r="CC30" s="228"/>
      <c r="CD30" s="88"/>
      <c r="CE30" s="566"/>
    </row>
    <row r="31" spans="1:84" x14ac:dyDescent="0.35">
      <c r="A31" s="26" t="s">
        <v>157</v>
      </c>
      <c r="B31" s="26" t="s">
        <v>158</v>
      </c>
      <c r="C31" s="26" t="s">
        <v>58</v>
      </c>
      <c r="D31" s="84">
        <v>2004</v>
      </c>
      <c r="E31" s="148"/>
      <c r="F31" s="147">
        <v>53.2</v>
      </c>
      <c r="G31" s="147">
        <v>12.7</v>
      </c>
      <c r="H31" s="147">
        <v>106.4</v>
      </c>
      <c r="I31" s="20"/>
      <c r="J31" s="175">
        <f t="shared" si="6"/>
        <v>-53.2</v>
      </c>
      <c r="K31" s="21"/>
      <c r="L31" s="175">
        <f t="shared" si="7"/>
        <v>-12.7</v>
      </c>
      <c r="M31" s="21"/>
      <c r="N31" s="175">
        <f t="shared" si="8"/>
        <v>-53.2</v>
      </c>
      <c r="O31" s="23"/>
      <c r="P31" s="175">
        <f t="shared" si="9"/>
        <v>-12.7</v>
      </c>
      <c r="Q31" s="21"/>
      <c r="R31" s="175">
        <f t="shared" si="10"/>
        <v>-53.2</v>
      </c>
      <c r="S31" s="121"/>
      <c r="T31" s="175">
        <f t="shared" si="11"/>
        <v>-12.7</v>
      </c>
      <c r="U31" s="243"/>
      <c r="V31" s="227">
        <f t="shared" si="12"/>
        <v>-106.4</v>
      </c>
      <c r="W31" s="308">
        <v>52.75</v>
      </c>
      <c r="X31" s="307">
        <v>15.6</v>
      </c>
      <c r="Y31" s="308">
        <v>48.575000000000003</v>
      </c>
      <c r="Z31" s="307">
        <v>13.5</v>
      </c>
      <c r="AA31" s="308">
        <v>34.314999999999998</v>
      </c>
      <c r="AB31" s="307">
        <v>9.6</v>
      </c>
      <c r="AC31" s="317"/>
      <c r="AD31" s="352"/>
      <c r="AE31" s="353"/>
      <c r="AF31" s="352"/>
      <c r="AG31" s="353"/>
      <c r="AH31" s="352"/>
      <c r="AI31" s="353"/>
      <c r="AJ31" s="354"/>
      <c r="AK31" s="399"/>
      <c r="AL31" s="410"/>
      <c r="AM31" s="399"/>
      <c r="AN31" s="400"/>
      <c r="AO31" s="399"/>
      <c r="AP31" s="403"/>
      <c r="AQ31" s="399"/>
      <c r="AR31" s="410"/>
      <c r="AS31" s="243"/>
      <c r="AT31" s="308"/>
      <c r="AU31" s="307"/>
      <c r="AV31" s="308"/>
      <c r="AW31" s="307"/>
      <c r="AX31" s="308"/>
      <c r="AY31" s="307"/>
      <c r="AZ31" s="317"/>
      <c r="BA31" s="308">
        <v>56.29</v>
      </c>
      <c r="BB31" s="307">
        <v>14.6</v>
      </c>
      <c r="BC31" s="308">
        <v>23.94</v>
      </c>
      <c r="BD31" s="307"/>
      <c r="BE31" s="308">
        <v>57.734999999999999</v>
      </c>
      <c r="BF31" s="307">
        <v>15.8</v>
      </c>
      <c r="BG31" s="484"/>
      <c r="BH31" s="308"/>
      <c r="BI31" s="307"/>
      <c r="BJ31" s="308"/>
      <c r="BK31" s="307"/>
      <c r="BL31" s="308"/>
      <c r="BM31" s="514"/>
      <c r="BN31" s="519"/>
      <c r="BO31" s="308"/>
      <c r="BP31" s="307"/>
      <c r="BQ31" s="308"/>
      <c r="BR31" s="307"/>
      <c r="BS31" s="308"/>
      <c r="BT31" s="514"/>
      <c r="BU31" s="519"/>
      <c r="BV31" s="308"/>
      <c r="BW31" s="307"/>
      <c r="BX31" s="308"/>
      <c r="BY31" s="307"/>
      <c r="BZ31" s="308"/>
      <c r="CA31" s="514"/>
      <c r="CB31" s="519"/>
      <c r="CC31" s="283"/>
      <c r="CD31" s="88"/>
      <c r="CE31" s="566">
        <v>114.02500000000001</v>
      </c>
    </row>
    <row r="32" spans="1:84" x14ac:dyDescent="0.35">
      <c r="A32" s="26" t="s">
        <v>159</v>
      </c>
      <c r="B32" s="26" t="s">
        <v>160</v>
      </c>
      <c r="C32" s="26" t="s">
        <v>58</v>
      </c>
      <c r="D32" s="84">
        <v>2003</v>
      </c>
      <c r="E32" s="148"/>
      <c r="F32" s="147">
        <v>54.5</v>
      </c>
      <c r="G32" s="147">
        <v>13.8</v>
      </c>
      <c r="H32" s="152">
        <v>109</v>
      </c>
      <c r="I32" s="8">
        <v>53.61</v>
      </c>
      <c r="J32" s="175">
        <f t="shared" si="6"/>
        <v>-0.89000000000000057</v>
      </c>
      <c r="K32" s="16">
        <v>15.8</v>
      </c>
      <c r="L32" s="175">
        <f t="shared" si="7"/>
        <v>2</v>
      </c>
      <c r="M32" s="16">
        <v>56.26</v>
      </c>
      <c r="N32" s="175">
        <f t="shared" si="8"/>
        <v>1.759999999999998</v>
      </c>
      <c r="O32" s="18">
        <v>15.6</v>
      </c>
      <c r="P32" s="175">
        <f t="shared" si="9"/>
        <v>1.7999999999999989</v>
      </c>
      <c r="Q32" s="16">
        <v>56.14</v>
      </c>
      <c r="R32" s="175">
        <f t="shared" si="10"/>
        <v>1.6400000000000006</v>
      </c>
      <c r="S32" s="105">
        <v>15.6</v>
      </c>
      <c r="T32" s="175">
        <f t="shared" si="11"/>
        <v>1.7999999999999989</v>
      </c>
      <c r="U32" s="253">
        <v>112.4</v>
      </c>
      <c r="V32" s="227">
        <f t="shared" si="12"/>
        <v>3.4000000000000057</v>
      </c>
      <c r="W32" s="294">
        <v>56.18</v>
      </c>
      <c r="X32" s="295">
        <v>15.6</v>
      </c>
      <c r="Y32" s="294">
        <v>12.17</v>
      </c>
      <c r="Z32" s="295">
        <v>3.8</v>
      </c>
      <c r="AA32" s="294">
        <v>57.195</v>
      </c>
      <c r="AB32" s="295">
        <v>15.6</v>
      </c>
      <c r="AC32" s="317">
        <v>113.375</v>
      </c>
      <c r="AD32" s="355"/>
      <c r="AE32" s="356"/>
      <c r="AF32" s="355"/>
      <c r="AG32" s="356"/>
      <c r="AH32" s="355"/>
      <c r="AI32" s="356"/>
      <c r="AJ32" s="354"/>
      <c r="AK32" s="381"/>
      <c r="AL32" s="411"/>
      <c r="AM32" s="381"/>
      <c r="AN32" s="382"/>
      <c r="AO32" s="381"/>
      <c r="AP32" s="404"/>
      <c r="AQ32" s="381"/>
      <c r="AR32" s="411"/>
      <c r="AS32" s="243"/>
      <c r="AT32" s="294"/>
      <c r="AU32" s="295"/>
      <c r="AV32" s="294"/>
      <c r="AW32" s="295"/>
      <c r="AX32" s="294"/>
      <c r="AY32" s="356"/>
      <c r="AZ32" s="354"/>
      <c r="BA32" s="355"/>
      <c r="BB32" s="356"/>
      <c r="BC32" s="355"/>
      <c r="BD32" s="356"/>
      <c r="BE32" s="355"/>
      <c r="BF32" s="356"/>
      <c r="BG32" s="354"/>
      <c r="BH32" s="294"/>
      <c r="BI32" s="295"/>
      <c r="BJ32" s="294"/>
      <c r="BK32" s="295"/>
      <c r="BL32" s="294"/>
      <c r="BM32" s="429"/>
      <c r="BN32" s="519"/>
      <c r="BO32" s="294"/>
      <c r="BP32" s="295"/>
      <c r="BQ32" s="294"/>
      <c r="BR32" s="295"/>
      <c r="BS32" s="294"/>
      <c r="BT32" s="429"/>
      <c r="BU32" s="519"/>
      <c r="BV32" s="294"/>
      <c r="BW32" s="295"/>
      <c r="BX32" s="294"/>
      <c r="BY32" s="295"/>
      <c r="BZ32" s="294"/>
      <c r="CA32" s="429"/>
      <c r="CB32" s="519"/>
      <c r="CC32" s="284"/>
      <c r="CD32" s="285"/>
      <c r="CE32" s="566">
        <v>113.455</v>
      </c>
    </row>
    <row r="33" spans="1:83" x14ac:dyDescent="0.35">
      <c r="A33" s="26" t="s">
        <v>161</v>
      </c>
      <c r="B33" s="26" t="s">
        <v>162</v>
      </c>
      <c r="C33" s="26" t="s">
        <v>58</v>
      </c>
      <c r="D33" s="84">
        <v>2002</v>
      </c>
      <c r="E33" s="148"/>
      <c r="F33" s="147">
        <v>55.3</v>
      </c>
      <c r="G33" s="147">
        <v>14.4</v>
      </c>
      <c r="H33" s="147">
        <v>110.6</v>
      </c>
      <c r="I33" s="20"/>
      <c r="J33" s="175">
        <f t="shared" si="6"/>
        <v>-55.3</v>
      </c>
      <c r="K33" s="21"/>
      <c r="L33" s="175">
        <f t="shared" si="7"/>
        <v>-14.4</v>
      </c>
      <c r="M33" s="21"/>
      <c r="N33" s="175">
        <f t="shared" si="8"/>
        <v>-55.3</v>
      </c>
      <c r="O33" s="23"/>
      <c r="P33" s="175">
        <f t="shared" si="9"/>
        <v>-14.4</v>
      </c>
      <c r="Q33" s="21"/>
      <c r="R33" s="175">
        <f t="shared" si="10"/>
        <v>-55.3</v>
      </c>
      <c r="S33" s="121"/>
      <c r="T33" s="175">
        <f t="shared" si="11"/>
        <v>-14.4</v>
      </c>
      <c r="U33" s="243"/>
      <c r="V33" s="227">
        <f t="shared" si="12"/>
        <v>-110.6</v>
      </c>
      <c r="W33" s="385"/>
      <c r="X33" s="386"/>
      <c r="Y33" s="385"/>
      <c r="Z33" s="386"/>
      <c r="AA33" s="385"/>
      <c r="AB33" s="386"/>
      <c r="AC33" s="386"/>
      <c r="AD33" s="357"/>
      <c r="AE33" s="354"/>
      <c r="AF33" s="357"/>
      <c r="AG33" s="354"/>
      <c r="AH33" s="357"/>
      <c r="AI33" s="354"/>
      <c r="AJ33" s="354"/>
      <c r="AK33" s="412"/>
      <c r="AL33" s="386"/>
      <c r="AM33" s="385"/>
      <c r="AN33" s="386"/>
      <c r="AO33" s="385"/>
      <c r="AP33" s="98"/>
      <c r="AQ33" s="412"/>
      <c r="AR33" s="386"/>
      <c r="AS33" s="243"/>
      <c r="AT33" s="298"/>
      <c r="AU33" s="317"/>
      <c r="AV33" s="298"/>
      <c r="AW33" s="317"/>
      <c r="AX33" s="298"/>
      <c r="AY33" s="354"/>
      <c r="AZ33" s="354"/>
      <c r="BA33" s="357"/>
      <c r="BB33" s="354"/>
      <c r="BC33" s="357"/>
      <c r="BD33" s="354"/>
      <c r="BE33" s="357"/>
      <c r="BF33" s="354"/>
      <c r="BG33" s="354"/>
      <c r="BH33" s="298"/>
      <c r="BI33" s="317"/>
      <c r="BJ33" s="298"/>
      <c r="BK33" s="317"/>
      <c r="BL33" s="298"/>
      <c r="BM33" s="515"/>
      <c r="BN33" s="519"/>
      <c r="BO33" s="298"/>
      <c r="BP33" s="317"/>
      <c r="BQ33" s="298"/>
      <c r="BR33" s="317"/>
      <c r="BS33" s="298"/>
      <c r="BT33" s="515"/>
      <c r="BU33" s="519"/>
      <c r="BV33" s="298"/>
      <c r="BW33" s="317"/>
      <c r="BX33" s="298"/>
      <c r="BY33" s="317"/>
      <c r="BZ33" s="298"/>
      <c r="CA33" s="515"/>
      <c r="CB33" s="519"/>
      <c r="CC33" s="335"/>
      <c r="CD33" s="336"/>
      <c r="CE33" s="566"/>
    </row>
    <row r="34" spans="1:83" ht="15" thickBot="1" x14ac:dyDescent="0.4">
      <c r="A34" s="26" t="s">
        <v>163</v>
      </c>
      <c r="B34" s="26" t="s">
        <v>164</v>
      </c>
      <c r="C34" s="26" t="s">
        <v>165</v>
      </c>
      <c r="D34" s="84">
        <v>2001</v>
      </c>
      <c r="E34" s="148"/>
      <c r="F34" s="148"/>
      <c r="G34" s="148"/>
      <c r="H34" s="148"/>
      <c r="I34" s="254"/>
      <c r="J34" s="255"/>
      <c r="K34" s="256"/>
      <c r="L34" s="256"/>
      <c r="M34" s="257"/>
      <c r="N34" s="257"/>
      <c r="O34" s="258"/>
      <c r="P34" s="258"/>
      <c r="Q34" s="256"/>
      <c r="R34" s="259"/>
      <c r="S34" s="260"/>
      <c r="T34" s="261"/>
      <c r="U34" s="262"/>
      <c r="V34" s="250"/>
      <c r="W34" s="279"/>
      <c r="X34" s="280"/>
      <c r="Y34" s="280"/>
      <c r="Z34" s="281"/>
      <c r="AA34" s="280"/>
      <c r="AB34" s="281"/>
      <c r="AC34" s="282"/>
      <c r="AD34" s="281"/>
      <c r="AE34" s="282"/>
      <c r="AF34" s="281"/>
      <c r="AG34" s="282"/>
      <c r="AH34" s="281"/>
      <c r="AI34" s="282"/>
      <c r="AJ34" s="282"/>
      <c r="AK34" s="413"/>
      <c r="AL34" s="282"/>
      <c r="AM34" s="281"/>
      <c r="AN34" s="282"/>
      <c r="AO34" s="281"/>
      <c r="AP34" s="260"/>
      <c r="AQ34" s="413"/>
      <c r="AR34" s="282"/>
      <c r="AS34" s="262"/>
      <c r="AT34" s="281"/>
      <c r="AU34" s="282"/>
      <c r="AV34" s="281"/>
      <c r="AW34" s="282"/>
      <c r="AX34" s="281"/>
      <c r="AY34" s="282"/>
      <c r="AZ34" s="282"/>
      <c r="BA34" s="281"/>
      <c r="BB34" s="282"/>
      <c r="BC34" s="281"/>
      <c r="BD34" s="282"/>
      <c r="BE34" s="281"/>
      <c r="BF34" s="282"/>
      <c r="BG34" s="282"/>
      <c r="BH34" s="500"/>
      <c r="BI34" s="501"/>
      <c r="BJ34" s="500"/>
      <c r="BK34" s="501"/>
      <c r="BL34" s="500"/>
      <c r="BM34" s="516"/>
      <c r="BN34" s="520"/>
      <c r="BO34" s="500"/>
      <c r="BP34" s="501"/>
      <c r="BQ34" s="500"/>
      <c r="BR34" s="501"/>
      <c r="BS34" s="500"/>
      <c r="BT34" s="516"/>
      <c r="BU34" s="520"/>
      <c r="BV34" s="500"/>
      <c r="BW34" s="501"/>
      <c r="BX34" s="500"/>
      <c r="BY34" s="501"/>
      <c r="BZ34" s="500"/>
      <c r="CA34" s="516"/>
      <c r="CB34" s="520"/>
      <c r="CC34" s="333"/>
      <c r="CD34" s="334"/>
      <c r="CE34" s="332"/>
    </row>
    <row r="35" spans="1:83" x14ac:dyDescent="0.35">
      <c r="A35" s="122" t="s">
        <v>167</v>
      </c>
      <c r="B35" s="123"/>
    </row>
    <row r="36" spans="1:83" x14ac:dyDescent="0.35">
      <c r="A36" s="71"/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</row>
    <row r="37" spans="1:83" x14ac:dyDescent="0.35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</row>
    <row r="38" spans="1:83" x14ac:dyDescent="0.35">
      <c r="A38" s="65"/>
    </row>
    <row r="39" spans="1:83" x14ac:dyDescent="0.35">
      <c r="A39" s="68" t="s">
        <v>107</v>
      </c>
    </row>
    <row r="40" spans="1:83" x14ac:dyDescent="0.35">
      <c r="A40" s="70" t="s">
        <v>108</v>
      </c>
    </row>
    <row r="41" spans="1:83" x14ac:dyDescent="0.35">
      <c r="A41" t="s">
        <v>109</v>
      </c>
    </row>
  </sheetData>
  <autoFilter ref="A2:CF24" xr:uid="{00000000-0009-0000-0000-000001000000}"/>
  <conditionalFormatting sqref="AD4:AD6">
    <cfRule type="cellIs" dxfId="531" priority="782" operator="greaterThanOrEqual">
      <formula>$E$4</formula>
    </cfRule>
  </conditionalFormatting>
  <conditionalFormatting sqref="AD7:AD12">
    <cfRule type="cellIs" dxfId="530" priority="781" operator="greaterThanOrEqual">
      <formula>$E$7</formula>
    </cfRule>
  </conditionalFormatting>
  <conditionalFormatting sqref="AD13:AD15">
    <cfRule type="cellIs" dxfId="529" priority="780" operator="greaterThanOrEqual">
      <formula>$E$13</formula>
    </cfRule>
  </conditionalFormatting>
  <conditionalFormatting sqref="AD16">
    <cfRule type="cellIs" dxfId="528" priority="779" operator="greaterThanOrEqual">
      <formula>$E$16</formula>
    </cfRule>
  </conditionalFormatting>
  <conditionalFormatting sqref="AD17:AD22">
    <cfRule type="cellIs" dxfId="527" priority="778" operator="greaterThanOrEqual">
      <formula>$E$17</formula>
    </cfRule>
  </conditionalFormatting>
  <conditionalFormatting sqref="AD23:AD24">
    <cfRule type="cellIs" dxfId="526" priority="777" operator="greaterThanOrEqual">
      <formula>$E$23</formula>
    </cfRule>
  </conditionalFormatting>
  <conditionalFormatting sqref="AE4:AE6">
    <cfRule type="cellIs" dxfId="525" priority="776" operator="greaterThanOrEqual">
      <formula>$F$4</formula>
    </cfRule>
  </conditionalFormatting>
  <conditionalFormatting sqref="AE7:AE12">
    <cfRule type="cellIs" dxfId="524" priority="775" operator="greaterThanOrEqual">
      <formula>$F$7</formula>
    </cfRule>
  </conditionalFormatting>
  <conditionalFormatting sqref="AE13:AE15">
    <cfRule type="cellIs" dxfId="523" priority="774" operator="greaterThanOrEqual">
      <formula>$F$13</formula>
    </cfRule>
  </conditionalFormatting>
  <conditionalFormatting sqref="AE16">
    <cfRule type="cellIs" dxfId="522" priority="773" operator="greaterThanOrEqual">
      <formula>$F$16</formula>
    </cfRule>
  </conditionalFormatting>
  <conditionalFormatting sqref="AE17:AE22">
    <cfRule type="cellIs" dxfId="521" priority="772" operator="greaterThanOrEqual">
      <formula>$F$17</formula>
    </cfRule>
  </conditionalFormatting>
  <conditionalFormatting sqref="AE23:AE24">
    <cfRule type="cellIs" dxfId="520" priority="771" operator="greaterThanOrEqual">
      <formula>$F$23</formula>
    </cfRule>
  </conditionalFormatting>
  <conditionalFormatting sqref="AF4:AF6">
    <cfRule type="cellIs" dxfId="519" priority="770" operator="greaterThanOrEqual">
      <formula>$G$4</formula>
    </cfRule>
  </conditionalFormatting>
  <conditionalFormatting sqref="AF7:AF12">
    <cfRule type="cellIs" dxfId="518" priority="769" operator="greaterThanOrEqual">
      <formula>$G$7</formula>
    </cfRule>
  </conditionalFormatting>
  <conditionalFormatting sqref="AF13:AF15">
    <cfRule type="cellIs" dxfId="517" priority="768" operator="greaterThanOrEqual">
      <formula>$G$13</formula>
    </cfRule>
  </conditionalFormatting>
  <conditionalFormatting sqref="AF16">
    <cfRule type="cellIs" dxfId="516" priority="767" operator="greaterThanOrEqual">
      <formula>$G$16</formula>
    </cfRule>
  </conditionalFormatting>
  <conditionalFormatting sqref="AF17:AF22">
    <cfRule type="cellIs" dxfId="515" priority="766" operator="greaterThanOrEqual">
      <formula>$G$17</formula>
    </cfRule>
  </conditionalFormatting>
  <conditionalFormatting sqref="AF23:AF24">
    <cfRule type="cellIs" dxfId="514" priority="765" operator="greaterThanOrEqual">
      <formula>$G$23</formula>
    </cfRule>
  </conditionalFormatting>
  <conditionalFormatting sqref="AG4:AG6">
    <cfRule type="cellIs" dxfId="513" priority="764" operator="greaterThanOrEqual">
      <formula>$H$4</formula>
    </cfRule>
  </conditionalFormatting>
  <conditionalFormatting sqref="AG7:AG12">
    <cfRule type="cellIs" dxfId="512" priority="763" operator="greaterThanOrEqual">
      <formula>$H$7</formula>
    </cfRule>
  </conditionalFormatting>
  <conditionalFormatting sqref="AG13:AG15">
    <cfRule type="cellIs" dxfId="511" priority="762" operator="greaterThanOrEqual">
      <formula>$H$13</formula>
    </cfRule>
  </conditionalFormatting>
  <conditionalFormatting sqref="AG16">
    <cfRule type="cellIs" dxfId="510" priority="761" operator="greaterThanOrEqual">
      <formula>$H$16</formula>
    </cfRule>
  </conditionalFormatting>
  <conditionalFormatting sqref="AG17:AG22">
    <cfRule type="cellIs" dxfId="509" priority="760" operator="greaterThanOrEqual">
      <formula>$H$17</formula>
    </cfRule>
  </conditionalFormatting>
  <conditionalFormatting sqref="AG23:AG24">
    <cfRule type="cellIs" dxfId="508" priority="759" operator="greaterThanOrEqual">
      <formula>$H$23</formula>
    </cfRule>
  </conditionalFormatting>
  <conditionalFormatting sqref="AH4:AH6">
    <cfRule type="cellIs" dxfId="507" priority="758" operator="greaterThanOrEqual">
      <formula>$F$4</formula>
    </cfRule>
  </conditionalFormatting>
  <conditionalFormatting sqref="AH7:AH12">
    <cfRule type="cellIs" dxfId="506" priority="757" operator="greaterThanOrEqual">
      <formula>$F$7</formula>
    </cfRule>
  </conditionalFormatting>
  <conditionalFormatting sqref="AH13:AH15">
    <cfRule type="cellIs" dxfId="505" priority="756" operator="greaterThanOrEqual">
      <formula>$F$13</formula>
    </cfRule>
  </conditionalFormatting>
  <conditionalFormatting sqref="AH16">
    <cfRule type="cellIs" dxfId="504" priority="755" operator="greaterThanOrEqual">
      <formula>$F$16</formula>
    </cfRule>
  </conditionalFormatting>
  <conditionalFormatting sqref="AH17:AH22">
    <cfRule type="cellIs" dxfId="503" priority="754" operator="greaterThanOrEqual">
      <formula>$F$17</formula>
    </cfRule>
  </conditionalFormatting>
  <conditionalFormatting sqref="AH23:AH24">
    <cfRule type="cellIs" dxfId="502" priority="753" operator="greaterThanOrEqual">
      <formula>$F$23</formula>
    </cfRule>
  </conditionalFormatting>
  <conditionalFormatting sqref="AI4:AI6">
    <cfRule type="cellIs" dxfId="501" priority="752" operator="greaterThanOrEqual">
      <formula>$G$4</formula>
    </cfRule>
  </conditionalFormatting>
  <conditionalFormatting sqref="AI7:AI12">
    <cfRule type="cellIs" dxfId="500" priority="751" operator="greaterThanOrEqual">
      <formula>$G$7</formula>
    </cfRule>
  </conditionalFormatting>
  <conditionalFormatting sqref="AI13:AI15">
    <cfRule type="cellIs" dxfId="499" priority="750" operator="greaterThanOrEqual">
      <formula>$G$13</formula>
    </cfRule>
  </conditionalFormatting>
  <conditionalFormatting sqref="AI16">
    <cfRule type="cellIs" dxfId="498" priority="749" operator="greaterThanOrEqual">
      <formula>$G$16</formula>
    </cfRule>
  </conditionalFormatting>
  <conditionalFormatting sqref="AI17:AI22">
    <cfRule type="cellIs" dxfId="497" priority="748" operator="greaterThanOrEqual">
      <formula>$G$17</formula>
    </cfRule>
  </conditionalFormatting>
  <conditionalFormatting sqref="AI23:AI24">
    <cfRule type="cellIs" dxfId="496" priority="747" operator="greaterThanOrEqual">
      <formula>$G$23</formula>
    </cfRule>
  </conditionalFormatting>
  <conditionalFormatting sqref="AD28:AD30">
    <cfRule type="cellIs" dxfId="495" priority="746" operator="greaterThanOrEqual">
      <formula>$F$28</formula>
    </cfRule>
  </conditionalFormatting>
  <conditionalFormatting sqref="AD31">
    <cfRule type="cellIs" dxfId="494" priority="745" operator="greaterThanOrEqual">
      <formula>$F$31</formula>
    </cfRule>
  </conditionalFormatting>
  <conditionalFormatting sqref="AD32">
    <cfRule type="cellIs" dxfId="493" priority="744" operator="greaterThanOrEqual">
      <formula>$F$32</formula>
    </cfRule>
  </conditionalFormatting>
  <conditionalFormatting sqref="AE28:AE30">
    <cfRule type="cellIs" dxfId="492" priority="742" operator="greaterThanOrEqual">
      <formula>$G$28</formula>
    </cfRule>
  </conditionalFormatting>
  <conditionalFormatting sqref="AE31">
    <cfRule type="cellIs" dxfId="491" priority="741" operator="greaterThanOrEqual">
      <formula>$G$31</formula>
    </cfRule>
  </conditionalFormatting>
  <conditionalFormatting sqref="AE32">
    <cfRule type="cellIs" dxfId="490" priority="740" operator="greaterThanOrEqual">
      <formula>$G$32</formula>
    </cfRule>
  </conditionalFormatting>
  <conditionalFormatting sqref="AF28:AF30">
    <cfRule type="cellIs" dxfId="489" priority="738" operator="greaterThanOrEqual">
      <formula>$F$28</formula>
    </cfRule>
  </conditionalFormatting>
  <conditionalFormatting sqref="AF31">
    <cfRule type="cellIs" dxfId="488" priority="737" operator="greaterThanOrEqual">
      <formula>$F$31</formula>
    </cfRule>
  </conditionalFormatting>
  <conditionalFormatting sqref="AF32">
    <cfRule type="cellIs" dxfId="487" priority="736" operator="greaterThanOrEqual">
      <formula>$F$32</formula>
    </cfRule>
  </conditionalFormatting>
  <conditionalFormatting sqref="AG28:AG30">
    <cfRule type="cellIs" dxfId="486" priority="734" operator="greaterThanOrEqual">
      <formula>$G$28</formula>
    </cfRule>
  </conditionalFormatting>
  <conditionalFormatting sqref="AG31">
    <cfRule type="cellIs" dxfId="485" priority="733" operator="greaterThanOrEqual">
      <formula>$G$31</formula>
    </cfRule>
  </conditionalFormatting>
  <conditionalFormatting sqref="AG32">
    <cfRule type="cellIs" dxfId="484" priority="732" operator="greaterThanOrEqual">
      <formula>$G$32</formula>
    </cfRule>
  </conditionalFormatting>
  <conditionalFormatting sqref="AH28:AH30">
    <cfRule type="cellIs" dxfId="483" priority="730" operator="greaterThanOrEqual">
      <formula>$F$28</formula>
    </cfRule>
  </conditionalFormatting>
  <conditionalFormatting sqref="AH31">
    <cfRule type="cellIs" dxfId="482" priority="729" operator="greaterThanOrEqual">
      <formula>$F$31</formula>
    </cfRule>
  </conditionalFormatting>
  <conditionalFormatting sqref="AH32">
    <cfRule type="cellIs" dxfId="481" priority="728" operator="greaterThanOrEqual">
      <formula>$F$32</formula>
    </cfRule>
  </conditionalFormatting>
  <conditionalFormatting sqref="AI28:AI30">
    <cfRule type="cellIs" dxfId="480" priority="726" operator="greaterThanOrEqual">
      <formula>$G$28</formula>
    </cfRule>
  </conditionalFormatting>
  <conditionalFormatting sqref="AI31">
    <cfRule type="cellIs" dxfId="479" priority="725" operator="greaterThanOrEqual">
      <formula>$G$31</formula>
    </cfRule>
  </conditionalFormatting>
  <conditionalFormatting sqref="AI32">
    <cfRule type="cellIs" dxfId="478" priority="724" operator="greaterThanOrEqual">
      <formula>$G$32</formula>
    </cfRule>
  </conditionalFormatting>
  <conditionalFormatting sqref="AD33">
    <cfRule type="cellIs" dxfId="477" priority="722" operator="greaterThanOrEqual">
      <formula>$F$33</formula>
    </cfRule>
  </conditionalFormatting>
  <conditionalFormatting sqref="AE33">
    <cfRule type="cellIs" dxfId="476" priority="721" operator="greaterThanOrEqual">
      <formula>$G$33</formula>
    </cfRule>
  </conditionalFormatting>
  <conditionalFormatting sqref="AF33">
    <cfRule type="cellIs" dxfId="475" priority="720" operator="greaterThanOrEqual">
      <formula>$F$33</formula>
    </cfRule>
  </conditionalFormatting>
  <conditionalFormatting sqref="AG33">
    <cfRule type="cellIs" dxfId="474" priority="719" operator="greaterThanOrEqual">
      <formula>$G$33</formula>
    </cfRule>
  </conditionalFormatting>
  <conditionalFormatting sqref="AH33">
    <cfRule type="cellIs" dxfId="473" priority="718" operator="greaterThanOrEqual">
      <formula>$F$33</formula>
    </cfRule>
  </conditionalFormatting>
  <conditionalFormatting sqref="AI33">
    <cfRule type="cellIs" dxfId="472" priority="717" operator="greaterThanOrEqual">
      <formula>$G$33</formula>
    </cfRule>
  </conditionalFormatting>
  <conditionalFormatting sqref="AJ28:AJ30">
    <cfRule type="cellIs" dxfId="471" priority="716" operator="greaterThanOrEqual">
      <formula>$H$28</formula>
    </cfRule>
  </conditionalFormatting>
  <conditionalFormatting sqref="AJ31">
    <cfRule type="cellIs" dxfId="470" priority="715" operator="greaterThanOrEqual">
      <formula>$H$31</formula>
    </cfRule>
  </conditionalFormatting>
  <conditionalFormatting sqref="AJ32">
    <cfRule type="cellIs" dxfId="469" priority="714" operator="greaterThanOrEqual">
      <formula>$H$32</formula>
    </cfRule>
  </conditionalFormatting>
  <conditionalFormatting sqref="AJ33">
    <cfRule type="cellIs" dxfId="468" priority="713" operator="greaterThanOrEqual">
      <formula>$H$33</formula>
    </cfRule>
  </conditionalFormatting>
  <conditionalFormatting sqref="W4:W6">
    <cfRule type="cellIs" dxfId="467" priority="712" operator="greaterThanOrEqual">
      <formula>$E$4</formula>
    </cfRule>
  </conditionalFormatting>
  <conditionalFormatting sqref="W7:W12">
    <cfRule type="cellIs" dxfId="466" priority="711" operator="greaterThanOrEqual">
      <formula>$E$7</formula>
    </cfRule>
  </conditionalFormatting>
  <conditionalFormatting sqref="W13:W15">
    <cfRule type="cellIs" dxfId="465" priority="710" operator="greaterThanOrEqual">
      <formula>$E$13</formula>
    </cfRule>
  </conditionalFormatting>
  <conditionalFormatting sqref="W16">
    <cfRule type="cellIs" dxfId="464" priority="709" operator="greaterThanOrEqual">
      <formula>$E$16</formula>
    </cfRule>
  </conditionalFormatting>
  <conditionalFormatting sqref="W17:W22">
    <cfRule type="cellIs" dxfId="463" priority="708" operator="greaterThanOrEqual">
      <formula>$E$17</formula>
    </cfRule>
  </conditionalFormatting>
  <conditionalFormatting sqref="W23:W24">
    <cfRule type="cellIs" dxfId="462" priority="707" operator="greaterThanOrEqual">
      <formula>$E$23</formula>
    </cfRule>
  </conditionalFormatting>
  <conditionalFormatting sqref="X4:X6">
    <cfRule type="cellIs" dxfId="461" priority="706" operator="greaterThanOrEqual">
      <formula>$F$4</formula>
    </cfRule>
  </conditionalFormatting>
  <conditionalFormatting sqref="X7:X12">
    <cfRule type="cellIs" dxfId="460" priority="705" operator="greaterThanOrEqual">
      <formula>$F$7</formula>
    </cfRule>
  </conditionalFormatting>
  <conditionalFormatting sqref="X13:X15">
    <cfRule type="cellIs" dxfId="459" priority="704" operator="greaterThanOrEqual">
      <formula>$F$13</formula>
    </cfRule>
  </conditionalFormatting>
  <conditionalFormatting sqref="X16">
    <cfRule type="cellIs" dxfId="458" priority="703" operator="greaterThanOrEqual">
      <formula>$F$16</formula>
    </cfRule>
  </conditionalFormatting>
  <conditionalFormatting sqref="X17:X22">
    <cfRule type="cellIs" dxfId="457" priority="702" operator="greaterThanOrEqual">
      <formula>$F$17</formula>
    </cfRule>
  </conditionalFormatting>
  <conditionalFormatting sqref="X23:X24">
    <cfRule type="cellIs" dxfId="456" priority="701" operator="greaterThanOrEqual">
      <formula>$F$23</formula>
    </cfRule>
  </conditionalFormatting>
  <conditionalFormatting sqref="Y4:Y6">
    <cfRule type="cellIs" dxfId="455" priority="700" operator="greaterThanOrEqual">
      <formula>$G$4</formula>
    </cfRule>
  </conditionalFormatting>
  <conditionalFormatting sqref="Y7:Y12">
    <cfRule type="cellIs" dxfId="454" priority="699" operator="greaterThanOrEqual">
      <formula>$G$7</formula>
    </cfRule>
  </conditionalFormatting>
  <conditionalFormatting sqref="Y13:Y15">
    <cfRule type="cellIs" dxfId="453" priority="698" operator="greaterThanOrEqual">
      <formula>$G$13</formula>
    </cfRule>
  </conditionalFormatting>
  <conditionalFormatting sqref="Y16">
    <cfRule type="cellIs" dxfId="452" priority="697" operator="greaterThanOrEqual">
      <formula>$G$16</formula>
    </cfRule>
  </conditionalFormatting>
  <conditionalFormatting sqref="Y17:Y22">
    <cfRule type="cellIs" dxfId="451" priority="696" operator="greaterThanOrEqual">
      <formula>$G$17</formula>
    </cfRule>
  </conditionalFormatting>
  <conditionalFormatting sqref="Y23:Y24">
    <cfRule type="cellIs" dxfId="450" priority="695" operator="greaterThanOrEqual">
      <formula>$G$23</formula>
    </cfRule>
  </conditionalFormatting>
  <conditionalFormatting sqref="Z4:Z6">
    <cfRule type="cellIs" dxfId="449" priority="694" operator="greaterThanOrEqual">
      <formula>$H$4</formula>
    </cfRule>
  </conditionalFormatting>
  <conditionalFormatting sqref="Z7:Z12">
    <cfRule type="cellIs" dxfId="448" priority="693" operator="greaterThanOrEqual">
      <formula>$H$7</formula>
    </cfRule>
  </conditionalFormatting>
  <conditionalFormatting sqref="Z13:Z15">
    <cfRule type="cellIs" dxfId="447" priority="692" operator="greaterThanOrEqual">
      <formula>$H$13</formula>
    </cfRule>
  </conditionalFormatting>
  <conditionalFormatting sqref="Z16">
    <cfRule type="cellIs" dxfId="446" priority="691" operator="greaterThanOrEqual">
      <formula>$H$16</formula>
    </cfRule>
  </conditionalFormatting>
  <conditionalFormatting sqref="Z17:Z22">
    <cfRule type="cellIs" dxfId="445" priority="690" operator="greaterThanOrEqual">
      <formula>$H$17</formula>
    </cfRule>
  </conditionalFormatting>
  <conditionalFormatting sqref="Z23:Z24">
    <cfRule type="cellIs" dxfId="444" priority="689" operator="greaterThanOrEqual">
      <formula>$H$23</formula>
    </cfRule>
  </conditionalFormatting>
  <conditionalFormatting sqref="AA4:AA6">
    <cfRule type="cellIs" dxfId="443" priority="688" operator="greaterThanOrEqual">
      <formula>$F$4</formula>
    </cfRule>
  </conditionalFormatting>
  <conditionalFormatting sqref="AA7:AA12">
    <cfRule type="cellIs" dxfId="442" priority="687" operator="greaterThanOrEqual">
      <formula>$F$7</formula>
    </cfRule>
  </conditionalFormatting>
  <conditionalFormatting sqref="AA13:AA15">
    <cfRule type="cellIs" dxfId="441" priority="686" operator="greaterThanOrEqual">
      <formula>$F$13</formula>
    </cfRule>
  </conditionalFormatting>
  <conditionalFormatting sqref="AA16">
    <cfRule type="cellIs" dxfId="440" priority="685" operator="greaterThanOrEqual">
      <formula>$F$16</formula>
    </cfRule>
  </conditionalFormatting>
  <conditionalFormatting sqref="AA17:AA22">
    <cfRule type="cellIs" dxfId="439" priority="684" operator="greaterThanOrEqual">
      <formula>$F$17</formula>
    </cfRule>
  </conditionalFormatting>
  <conditionalFormatting sqref="AA23:AA24">
    <cfRule type="cellIs" dxfId="438" priority="683" operator="greaterThanOrEqual">
      <formula>$F$23</formula>
    </cfRule>
  </conditionalFormatting>
  <conditionalFormatting sqref="AB4:AB6">
    <cfRule type="cellIs" dxfId="437" priority="682" operator="greaterThanOrEqual">
      <formula>$G$4</formula>
    </cfRule>
  </conditionalFormatting>
  <conditionalFormatting sqref="AB7:AB12">
    <cfRule type="cellIs" dxfId="436" priority="681" operator="greaterThanOrEqual">
      <formula>$G$7</formula>
    </cfRule>
  </conditionalFormatting>
  <conditionalFormatting sqref="AB13:AB15">
    <cfRule type="cellIs" dxfId="435" priority="680" operator="greaterThanOrEqual">
      <formula>$G$13</formula>
    </cfRule>
  </conditionalFormatting>
  <conditionalFormatting sqref="AB16">
    <cfRule type="cellIs" dxfId="434" priority="679" operator="greaterThanOrEqual">
      <formula>$G$16</formula>
    </cfRule>
  </conditionalFormatting>
  <conditionalFormatting sqref="AB17:AB22">
    <cfRule type="cellIs" dxfId="433" priority="678" operator="greaterThanOrEqual">
      <formula>$G$17</formula>
    </cfRule>
  </conditionalFormatting>
  <conditionalFormatting sqref="AB23:AB24">
    <cfRule type="cellIs" dxfId="432" priority="677" operator="greaterThanOrEqual">
      <formula>$G$23</formula>
    </cfRule>
  </conditionalFormatting>
  <conditionalFormatting sqref="W28:W30">
    <cfRule type="cellIs" dxfId="431" priority="676" operator="greaterThanOrEqual">
      <formula>$F$28</formula>
    </cfRule>
  </conditionalFormatting>
  <conditionalFormatting sqref="W31">
    <cfRule type="cellIs" dxfId="430" priority="675" operator="greaterThanOrEqual">
      <formula>$F$31</formula>
    </cfRule>
  </conditionalFormatting>
  <conditionalFormatting sqref="W32">
    <cfRule type="cellIs" dxfId="429" priority="674" operator="greaterThanOrEqual">
      <formula>$F$32</formula>
    </cfRule>
  </conditionalFormatting>
  <conditionalFormatting sqref="X28:X30">
    <cfRule type="cellIs" dxfId="428" priority="673" operator="greaterThanOrEqual">
      <formula>$G$28</formula>
    </cfRule>
  </conditionalFormatting>
  <conditionalFormatting sqref="X31">
    <cfRule type="cellIs" dxfId="427" priority="672" operator="greaterThanOrEqual">
      <formula>$G$31</formula>
    </cfRule>
  </conditionalFormatting>
  <conditionalFormatting sqref="X32">
    <cfRule type="cellIs" dxfId="426" priority="671" operator="greaterThanOrEqual">
      <formula>$G$32</formula>
    </cfRule>
  </conditionalFormatting>
  <conditionalFormatting sqref="Y28:Y30">
    <cfRule type="cellIs" dxfId="425" priority="670" operator="greaterThanOrEqual">
      <formula>$F$28</formula>
    </cfRule>
  </conditionalFormatting>
  <conditionalFormatting sqref="Y31">
    <cfRule type="cellIs" dxfId="424" priority="669" operator="greaterThanOrEqual">
      <formula>$F$31</formula>
    </cfRule>
  </conditionalFormatting>
  <conditionalFormatting sqref="Y32">
    <cfRule type="cellIs" dxfId="423" priority="668" operator="greaterThanOrEqual">
      <formula>$F$32</formula>
    </cfRule>
  </conditionalFormatting>
  <conditionalFormatting sqref="Z28:Z30">
    <cfRule type="cellIs" dxfId="422" priority="667" operator="greaterThanOrEqual">
      <formula>$G$28</formula>
    </cfRule>
  </conditionalFormatting>
  <conditionalFormatting sqref="Z31">
    <cfRule type="cellIs" dxfId="421" priority="666" operator="greaterThanOrEqual">
      <formula>$G$31</formula>
    </cfRule>
  </conditionalFormatting>
  <conditionalFormatting sqref="Z32">
    <cfRule type="cellIs" dxfId="420" priority="665" operator="greaterThanOrEqual">
      <formula>$G$32</formula>
    </cfRule>
  </conditionalFormatting>
  <conditionalFormatting sqref="AA28:AA30">
    <cfRule type="cellIs" dxfId="419" priority="664" operator="greaterThanOrEqual">
      <formula>$F$28</formula>
    </cfRule>
  </conditionalFormatting>
  <conditionalFormatting sqref="AA31">
    <cfRule type="cellIs" dxfId="418" priority="663" operator="greaterThanOrEqual">
      <formula>$F$31</formula>
    </cfRule>
  </conditionalFormatting>
  <conditionalFormatting sqref="AA32">
    <cfRule type="cellIs" dxfId="417" priority="662" operator="greaterThanOrEqual">
      <formula>$F$32</formula>
    </cfRule>
  </conditionalFormatting>
  <conditionalFormatting sqref="AB28:AB30">
    <cfRule type="cellIs" dxfId="416" priority="661" operator="greaterThanOrEqual">
      <formula>$G$28</formula>
    </cfRule>
  </conditionalFormatting>
  <conditionalFormatting sqref="AB31">
    <cfRule type="cellIs" dxfId="415" priority="660" operator="greaterThanOrEqual">
      <formula>$G$31</formula>
    </cfRule>
  </conditionalFormatting>
  <conditionalFormatting sqref="AB32">
    <cfRule type="cellIs" dxfId="414" priority="659" operator="greaterThanOrEqual">
      <formula>$G$32</formula>
    </cfRule>
  </conditionalFormatting>
  <conditionalFormatting sqref="W33">
    <cfRule type="cellIs" dxfId="413" priority="658" operator="greaterThanOrEqual">
      <formula>$F$33</formula>
    </cfRule>
  </conditionalFormatting>
  <conditionalFormatting sqref="X33">
    <cfRule type="cellIs" dxfId="412" priority="657" operator="greaterThanOrEqual">
      <formula>$G$33</formula>
    </cfRule>
  </conditionalFormatting>
  <conditionalFormatting sqref="Y33">
    <cfRule type="cellIs" dxfId="411" priority="656" operator="greaterThanOrEqual">
      <formula>$F$33</formula>
    </cfRule>
  </conditionalFormatting>
  <conditionalFormatting sqref="Z33">
    <cfRule type="cellIs" dxfId="410" priority="655" operator="greaterThanOrEqual">
      <formula>$G$33</formula>
    </cfRule>
  </conditionalFormatting>
  <conditionalFormatting sqref="AA33">
    <cfRule type="cellIs" dxfId="409" priority="654" operator="greaterThanOrEqual">
      <formula>$F$33</formula>
    </cfRule>
  </conditionalFormatting>
  <conditionalFormatting sqref="AB33">
    <cfRule type="cellIs" dxfId="408" priority="653" operator="greaterThanOrEqual">
      <formula>$G$33</formula>
    </cfRule>
  </conditionalFormatting>
  <conditionalFormatting sqref="AC28:AC30">
    <cfRule type="cellIs" dxfId="407" priority="652" operator="greaterThanOrEqual">
      <formula>$H$28</formula>
    </cfRule>
  </conditionalFormatting>
  <conditionalFormatting sqref="AC31">
    <cfRule type="cellIs" dxfId="406" priority="651" operator="greaterThanOrEqual">
      <formula>$H$31</formula>
    </cfRule>
  </conditionalFormatting>
  <conditionalFormatting sqref="AC32">
    <cfRule type="cellIs" dxfId="405" priority="650" operator="greaterThanOrEqual">
      <formula>$H$32</formula>
    </cfRule>
  </conditionalFormatting>
  <conditionalFormatting sqref="AC33">
    <cfRule type="cellIs" dxfId="404" priority="649" operator="greaterThanOrEqual">
      <formula>$H$33</formula>
    </cfRule>
  </conditionalFormatting>
  <conditionalFormatting sqref="AK4:AK6">
    <cfRule type="cellIs" dxfId="403" priority="460" operator="greaterThanOrEqual">
      <formula>$E$4</formula>
    </cfRule>
  </conditionalFormatting>
  <conditionalFormatting sqref="AK7:AK12">
    <cfRule type="cellIs" dxfId="402" priority="459" operator="greaterThanOrEqual">
      <formula>$E$7</formula>
    </cfRule>
  </conditionalFormatting>
  <conditionalFormatting sqref="AK13:AK15">
    <cfRule type="cellIs" dxfId="401" priority="458" operator="greaterThanOrEqual">
      <formula>$E$13</formula>
    </cfRule>
  </conditionalFormatting>
  <conditionalFormatting sqref="AK16">
    <cfRule type="cellIs" dxfId="400" priority="457" operator="greaterThanOrEqual">
      <formula>$E$16</formula>
    </cfRule>
  </conditionalFormatting>
  <conditionalFormatting sqref="AK17:AK22">
    <cfRule type="cellIs" dxfId="399" priority="456" operator="greaterThanOrEqual">
      <formula>$E$17</formula>
    </cfRule>
  </conditionalFormatting>
  <conditionalFormatting sqref="AK23:AK24">
    <cfRule type="cellIs" dxfId="398" priority="455" operator="greaterThanOrEqual">
      <formula>$E$23</formula>
    </cfRule>
  </conditionalFormatting>
  <conditionalFormatting sqref="AL4:AL6">
    <cfRule type="cellIs" dxfId="397" priority="454" operator="greaterThanOrEqual">
      <formula>$F$4</formula>
    </cfRule>
  </conditionalFormatting>
  <conditionalFormatting sqref="AL7:AL12">
    <cfRule type="cellIs" dxfId="396" priority="453" operator="greaterThanOrEqual">
      <formula>$F$7</formula>
    </cfRule>
  </conditionalFormatting>
  <conditionalFormatting sqref="AL13:AL15">
    <cfRule type="cellIs" dxfId="395" priority="452" operator="greaterThanOrEqual">
      <formula>$F$13</formula>
    </cfRule>
  </conditionalFormatting>
  <conditionalFormatting sqref="AL16">
    <cfRule type="cellIs" dxfId="394" priority="451" operator="greaterThanOrEqual">
      <formula>$F$16</formula>
    </cfRule>
  </conditionalFormatting>
  <conditionalFormatting sqref="AL17:AL22">
    <cfRule type="cellIs" dxfId="393" priority="450" operator="greaterThanOrEqual">
      <formula>$F$17</formula>
    </cfRule>
  </conditionalFormatting>
  <conditionalFormatting sqref="AL23:AL24">
    <cfRule type="cellIs" dxfId="392" priority="449" operator="greaterThanOrEqual">
      <formula>$F$23</formula>
    </cfRule>
  </conditionalFormatting>
  <conditionalFormatting sqref="AM4:AM6">
    <cfRule type="cellIs" dxfId="391" priority="448" operator="greaterThanOrEqual">
      <formula>$G$4</formula>
    </cfRule>
  </conditionalFormatting>
  <conditionalFormatting sqref="AM7:AM12">
    <cfRule type="cellIs" dxfId="390" priority="447" operator="greaterThanOrEqual">
      <formula>$G$7</formula>
    </cfRule>
  </conditionalFormatting>
  <conditionalFormatting sqref="AM13:AM15">
    <cfRule type="cellIs" dxfId="389" priority="446" operator="greaterThanOrEqual">
      <formula>$G$13</formula>
    </cfRule>
  </conditionalFormatting>
  <conditionalFormatting sqref="AM16">
    <cfRule type="cellIs" dxfId="388" priority="445" operator="greaterThanOrEqual">
      <formula>$G$16</formula>
    </cfRule>
  </conditionalFormatting>
  <conditionalFormatting sqref="AM17:AM22">
    <cfRule type="cellIs" dxfId="387" priority="444" operator="greaterThanOrEqual">
      <formula>$G$17</formula>
    </cfRule>
  </conditionalFormatting>
  <conditionalFormatting sqref="AM23:AM24">
    <cfRule type="cellIs" dxfId="386" priority="443" operator="greaterThanOrEqual">
      <formula>$G$23</formula>
    </cfRule>
  </conditionalFormatting>
  <conditionalFormatting sqref="AN4:AN6">
    <cfRule type="cellIs" dxfId="385" priority="442" operator="greaterThanOrEqual">
      <formula>$H$4</formula>
    </cfRule>
  </conditionalFormatting>
  <conditionalFormatting sqref="AN7:AN12">
    <cfRule type="cellIs" dxfId="384" priority="441" operator="greaterThanOrEqual">
      <formula>$H$7</formula>
    </cfRule>
  </conditionalFormatting>
  <conditionalFormatting sqref="AN13:AN15">
    <cfRule type="cellIs" dxfId="383" priority="440" operator="greaterThanOrEqual">
      <formula>$H$13</formula>
    </cfRule>
  </conditionalFormatting>
  <conditionalFormatting sqref="AN16">
    <cfRule type="cellIs" dxfId="382" priority="439" operator="greaterThanOrEqual">
      <formula>$H$16</formula>
    </cfRule>
  </conditionalFormatting>
  <conditionalFormatting sqref="AN17:AN22">
    <cfRule type="cellIs" dxfId="381" priority="438" operator="greaterThanOrEqual">
      <formula>$H$17</formula>
    </cfRule>
  </conditionalFormatting>
  <conditionalFormatting sqref="AN23:AN24">
    <cfRule type="cellIs" dxfId="380" priority="437" operator="greaterThanOrEqual">
      <formula>$H$23</formula>
    </cfRule>
  </conditionalFormatting>
  <conditionalFormatting sqref="AO4:AO6">
    <cfRule type="cellIs" dxfId="379" priority="436" operator="greaterThanOrEqual">
      <formula>$F$4</formula>
    </cfRule>
  </conditionalFormatting>
  <conditionalFormatting sqref="AO7:AO12">
    <cfRule type="cellIs" dxfId="378" priority="435" operator="greaterThanOrEqual">
      <formula>$F$7</formula>
    </cfRule>
  </conditionalFormatting>
  <conditionalFormatting sqref="AO13:AO15">
    <cfRule type="cellIs" dxfId="377" priority="434" operator="greaterThanOrEqual">
      <formula>$F$13</formula>
    </cfRule>
  </conditionalFormatting>
  <conditionalFormatting sqref="AO16">
    <cfRule type="cellIs" dxfId="376" priority="433" operator="greaterThanOrEqual">
      <formula>$F$16</formula>
    </cfRule>
  </conditionalFormatting>
  <conditionalFormatting sqref="AO17:AO22">
    <cfRule type="cellIs" dxfId="375" priority="432" operator="greaterThanOrEqual">
      <formula>$F$17</formula>
    </cfRule>
  </conditionalFormatting>
  <conditionalFormatting sqref="AO23:AO24">
    <cfRule type="cellIs" dxfId="374" priority="431" operator="greaterThanOrEqual">
      <formula>$F$23</formula>
    </cfRule>
  </conditionalFormatting>
  <conditionalFormatting sqref="AP4:AP6">
    <cfRule type="cellIs" dxfId="373" priority="430" operator="greaterThanOrEqual">
      <formula>$G$4</formula>
    </cfRule>
  </conditionalFormatting>
  <conditionalFormatting sqref="AP7:AP12">
    <cfRule type="cellIs" dxfId="372" priority="429" operator="greaterThanOrEqual">
      <formula>$G$7</formula>
    </cfRule>
  </conditionalFormatting>
  <conditionalFormatting sqref="AP13:AP15">
    <cfRule type="cellIs" dxfId="371" priority="428" operator="greaterThanOrEqual">
      <formula>$G$13</formula>
    </cfRule>
  </conditionalFormatting>
  <conditionalFormatting sqref="AP16">
    <cfRule type="cellIs" dxfId="370" priority="427" operator="greaterThanOrEqual">
      <formula>$G$16</formula>
    </cfRule>
  </conditionalFormatting>
  <conditionalFormatting sqref="AP17:AP22">
    <cfRule type="cellIs" dxfId="369" priority="426" operator="greaterThanOrEqual">
      <formula>$G$17</formula>
    </cfRule>
  </conditionalFormatting>
  <conditionalFormatting sqref="AP23:AP24">
    <cfRule type="cellIs" dxfId="368" priority="425" operator="greaterThanOrEqual">
      <formula>$G$23</formula>
    </cfRule>
  </conditionalFormatting>
  <conditionalFormatting sqref="AT4:AT6">
    <cfRule type="cellIs" dxfId="367" priority="424" operator="greaterThanOrEqual">
      <formula>$E$4</formula>
    </cfRule>
  </conditionalFormatting>
  <conditionalFormatting sqref="AT7:AT12">
    <cfRule type="cellIs" dxfId="366" priority="423" operator="greaterThanOrEqual">
      <formula>$E$7</formula>
    </cfRule>
  </conditionalFormatting>
  <conditionalFormatting sqref="AT13:AT15">
    <cfRule type="cellIs" dxfId="365" priority="422" operator="greaterThanOrEqual">
      <formula>$E$13</formula>
    </cfRule>
  </conditionalFormatting>
  <conditionalFormatting sqref="AT16">
    <cfRule type="cellIs" dxfId="364" priority="421" operator="greaterThanOrEqual">
      <formula>$E$16</formula>
    </cfRule>
  </conditionalFormatting>
  <conditionalFormatting sqref="AT17:AT22">
    <cfRule type="cellIs" dxfId="363" priority="420" operator="greaterThanOrEqual">
      <formula>$E$17</formula>
    </cfRule>
  </conditionalFormatting>
  <conditionalFormatting sqref="AT23:AT24">
    <cfRule type="cellIs" dxfId="362" priority="419" operator="greaterThanOrEqual">
      <formula>$E$23</formula>
    </cfRule>
  </conditionalFormatting>
  <conditionalFormatting sqref="AU4:AU6">
    <cfRule type="cellIs" dxfId="361" priority="418" operator="greaterThanOrEqual">
      <formula>$F$4</formula>
    </cfRule>
  </conditionalFormatting>
  <conditionalFormatting sqref="AU7:AU12">
    <cfRule type="cellIs" dxfId="360" priority="417" operator="greaterThanOrEqual">
      <formula>$F$7</formula>
    </cfRule>
  </conditionalFormatting>
  <conditionalFormatting sqref="AU13:AU15">
    <cfRule type="cellIs" dxfId="359" priority="416" operator="greaterThanOrEqual">
      <formula>$F$13</formula>
    </cfRule>
  </conditionalFormatting>
  <conditionalFormatting sqref="AU16">
    <cfRule type="cellIs" dxfId="358" priority="415" operator="greaterThanOrEqual">
      <formula>$F$16</formula>
    </cfRule>
  </conditionalFormatting>
  <conditionalFormatting sqref="AU17:AU22">
    <cfRule type="cellIs" dxfId="357" priority="414" operator="greaterThanOrEqual">
      <formula>$F$17</formula>
    </cfRule>
  </conditionalFormatting>
  <conditionalFormatting sqref="AU23:AU24">
    <cfRule type="cellIs" dxfId="356" priority="413" operator="greaterThanOrEqual">
      <formula>$F$23</formula>
    </cfRule>
  </conditionalFormatting>
  <conditionalFormatting sqref="AV4:AV6">
    <cfRule type="cellIs" dxfId="355" priority="412" operator="greaterThanOrEqual">
      <formula>$G$4</formula>
    </cfRule>
  </conditionalFormatting>
  <conditionalFormatting sqref="AV7:AV12">
    <cfRule type="cellIs" dxfId="354" priority="411" operator="greaterThanOrEqual">
      <formula>$G$7</formula>
    </cfRule>
  </conditionalFormatting>
  <conditionalFormatting sqref="AV13:AV15">
    <cfRule type="cellIs" dxfId="353" priority="410" operator="greaterThanOrEqual">
      <formula>$G$13</formula>
    </cfRule>
  </conditionalFormatting>
  <conditionalFormatting sqref="AV16">
    <cfRule type="cellIs" dxfId="352" priority="409" operator="greaterThanOrEqual">
      <formula>$G$16</formula>
    </cfRule>
  </conditionalFormatting>
  <conditionalFormatting sqref="AV17:AV22">
    <cfRule type="cellIs" dxfId="351" priority="408" operator="greaterThanOrEqual">
      <formula>$G$17</formula>
    </cfRule>
  </conditionalFormatting>
  <conditionalFormatting sqref="AV23:AV24">
    <cfRule type="cellIs" dxfId="350" priority="407" operator="greaterThanOrEqual">
      <formula>$G$23</formula>
    </cfRule>
  </conditionalFormatting>
  <conditionalFormatting sqref="AW4:AW6">
    <cfRule type="cellIs" dxfId="349" priority="406" operator="greaterThanOrEqual">
      <formula>$H$4</formula>
    </cfRule>
  </conditionalFormatting>
  <conditionalFormatting sqref="AW7:AW12">
    <cfRule type="cellIs" dxfId="348" priority="405" operator="greaterThanOrEqual">
      <formula>$H$7</formula>
    </cfRule>
  </conditionalFormatting>
  <conditionalFormatting sqref="AW13:AW15">
    <cfRule type="cellIs" dxfId="347" priority="404" operator="greaterThanOrEqual">
      <formula>$H$13</formula>
    </cfRule>
  </conditionalFormatting>
  <conditionalFormatting sqref="AW16">
    <cfRule type="cellIs" dxfId="346" priority="403" operator="greaterThanOrEqual">
      <formula>$H$16</formula>
    </cfRule>
  </conditionalFormatting>
  <conditionalFormatting sqref="AW17:AW22">
    <cfRule type="cellIs" dxfId="345" priority="402" operator="greaterThanOrEqual">
      <formula>$H$17</formula>
    </cfRule>
  </conditionalFormatting>
  <conditionalFormatting sqref="AW23:AW24">
    <cfRule type="cellIs" dxfId="344" priority="401" operator="greaterThanOrEqual">
      <formula>$H$23</formula>
    </cfRule>
  </conditionalFormatting>
  <conditionalFormatting sqref="AX4:AX6">
    <cfRule type="cellIs" dxfId="343" priority="400" operator="greaterThanOrEqual">
      <formula>$F$4</formula>
    </cfRule>
  </conditionalFormatting>
  <conditionalFormatting sqref="AX7:AX12">
    <cfRule type="cellIs" dxfId="342" priority="399" operator="greaterThanOrEqual">
      <formula>$F$7</formula>
    </cfRule>
  </conditionalFormatting>
  <conditionalFormatting sqref="AX13:AX15">
    <cfRule type="cellIs" dxfId="341" priority="398" operator="greaterThanOrEqual">
      <formula>$F$13</formula>
    </cfRule>
  </conditionalFormatting>
  <conditionalFormatting sqref="AX16">
    <cfRule type="cellIs" dxfId="340" priority="397" operator="greaterThanOrEqual">
      <formula>$F$16</formula>
    </cfRule>
  </conditionalFormatting>
  <conditionalFormatting sqref="AX17:AX22">
    <cfRule type="cellIs" dxfId="339" priority="396" operator="greaterThanOrEqual">
      <formula>$F$17</formula>
    </cfRule>
  </conditionalFormatting>
  <conditionalFormatting sqref="AX23:AX24">
    <cfRule type="cellIs" dxfId="338" priority="395" operator="greaterThanOrEqual">
      <formula>$F$23</formula>
    </cfRule>
  </conditionalFormatting>
  <conditionalFormatting sqref="AY4:AY6">
    <cfRule type="cellIs" dxfId="337" priority="394" operator="greaterThanOrEqual">
      <formula>$G$4</formula>
    </cfRule>
  </conditionalFormatting>
  <conditionalFormatting sqref="AY7:AY12">
    <cfRule type="cellIs" dxfId="336" priority="393" operator="greaterThanOrEqual">
      <formula>$G$7</formula>
    </cfRule>
  </conditionalFormatting>
  <conditionalFormatting sqref="AY13:AY15">
    <cfRule type="cellIs" dxfId="335" priority="392" operator="greaterThanOrEqual">
      <formula>$G$13</formula>
    </cfRule>
  </conditionalFormatting>
  <conditionalFormatting sqref="AY16">
    <cfRule type="cellIs" dxfId="334" priority="391" operator="greaterThanOrEqual">
      <formula>$G$16</formula>
    </cfRule>
  </conditionalFormatting>
  <conditionalFormatting sqref="AY17:AY22">
    <cfRule type="cellIs" dxfId="333" priority="390" operator="greaterThanOrEqual">
      <formula>$G$17</formula>
    </cfRule>
  </conditionalFormatting>
  <conditionalFormatting sqref="AY23:AY24">
    <cfRule type="cellIs" dxfId="332" priority="389" operator="greaterThanOrEqual">
      <formula>$G$23</formula>
    </cfRule>
  </conditionalFormatting>
  <conditionalFormatting sqref="BA4:BA6">
    <cfRule type="cellIs" dxfId="331" priority="388" operator="greaterThanOrEqual">
      <formula>$E$4</formula>
    </cfRule>
  </conditionalFormatting>
  <conditionalFormatting sqref="BA7:BA12">
    <cfRule type="cellIs" dxfId="330" priority="387" operator="greaterThanOrEqual">
      <formula>$E$7</formula>
    </cfRule>
  </conditionalFormatting>
  <conditionalFormatting sqref="BA13:BA15">
    <cfRule type="cellIs" dxfId="329" priority="386" operator="greaterThanOrEqual">
      <formula>$E$13</formula>
    </cfRule>
  </conditionalFormatting>
  <conditionalFormatting sqref="BA16">
    <cfRule type="cellIs" dxfId="328" priority="385" operator="greaterThanOrEqual">
      <formula>$E$16</formula>
    </cfRule>
  </conditionalFormatting>
  <conditionalFormatting sqref="BA17:BA22">
    <cfRule type="cellIs" dxfId="327" priority="384" operator="greaterThanOrEqual">
      <formula>$E$17</formula>
    </cfRule>
  </conditionalFormatting>
  <conditionalFormatting sqref="BA23:BA24">
    <cfRule type="cellIs" dxfId="326" priority="383" operator="greaterThanOrEqual">
      <formula>$E$23</formula>
    </cfRule>
  </conditionalFormatting>
  <conditionalFormatting sqref="BB4:BB6">
    <cfRule type="cellIs" dxfId="325" priority="382" operator="greaterThanOrEqual">
      <formula>$F$4</formula>
    </cfRule>
  </conditionalFormatting>
  <conditionalFormatting sqref="BB7:BB12">
    <cfRule type="cellIs" dxfId="324" priority="381" operator="greaterThanOrEqual">
      <formula>$F$7</formula>
    </cfRule>
  </conditionalFormatting>
  <conditionalFormatting sqref="BB13:BB15">
    <cfRule type="cellIs" dxfId="323" priority="380" operator="greaterThanOrEqual">
      <formula>$F$13</formula>
    </cfRule>
  </conditionalFormatting>
  <conditionalFormatting sqref="BB16">
    <cfRule type="cellIs" dxfId="322" priority="379" operator="greaterThanOrEqual">
      <formula>$F$16</formula>
    </cfRule>
  </conditionalFormatting>
  <conditionalFormatting sqref="BB17:BB22">
    <cfRule type="cellIs" dxfId="321" priority="378" operator="greaterThanOrEqual">
      <formula>$F$17</formula>
    </cfRule>
  </conditionalFormatting>
  <conditionalFormatting sqref="BB23:BB24">
    <cfRule type="cellIs" dxfId="320" priority="377" operator="greaterThanOrEqual">
      <formula>$F$23</formula>
    </cfRule>
  </conditionalFormatting>
  <conditionalFormatting sqref="BC4:BC6">
    <cfRule type="cellIs" dxfId="319" priority="376" operator="greaterThanOrEqual">
      <formula>$G$4</formula>
    </cfRule>
  </conditionalFormatting>
  <conditionalFormatting sqref="BC7:BC12">
    <cfRule type="cellIs" dxfId="318" priority="375" operator="greaterThanOrEqual">
      <formula>$G$7</formula>
    </cfRule>
  </conditionalFormatting>
  <conditionalFormatting sqref="BC13:BC15">
    <cfRule type="cellIs" dxfId="317" priority="374" operator="greaterThanOrEqual">
      <formula>$G$13</formula>
    </cfRule>
  </conditionalFormatting>
  <conditionalFormatting sqref="BC16">
    <cfRule type="cellIs" dxfId="316" priority="373" operator="greaterThanOrEqual">
      <formula>$G$16</formula>
    </cfRule>
  </conditionalFormatting>
  <conditionalFormatting sqref="BC17:BC22">
    <cfRule type="cellIs" dxfId="315" priority="372" operator="greaterThanOrEqual">
      <formula>$G$17</formula>
    </cfRule>
  </conditionalFormatting>
  <conditionalFormatting sqref="BC23:BC24">
    <cfRule type="cellIs" dxfId="314" priority="371" operator="greaterThanOrEqual">
      <formula>$G$23</formula>
    </cfRule>
  </conditionalFormatting>
  <conditionalFormatting sqref="BD4:BD6">
    <cfRule type="cellIs" dxfId="313" priority="370" operator="greaterThanOrEqual">
      <formula>$H$4</formula>
    </cfRule>
  </conditionalFormatting>
  <conditionalFormatting sqref="BD7:BD12">
    <cfRule type="cellIs" dxfId="312" priority="369" operator="greaterThanOrEqual">
      <formula>$H$7</formula>
    </cfRule>
  </conditionalFormatting>
  <conditionalFormatting sqref="BD13:BD15">
    <cfRule type="cellIs" dxfId="311" priority="368" operator="greaterThanOrEqual">
      <formula>$H$13</formula>
    </cfRule>
  </conditionalFormatting>
  <conditionalFormatting sqref="BD16">
    <cfRule type="cellIs" dxfId="310" priority="367" operator="greaterThanOrEqual">
      <formula>$H$16</formula>
    </cfRule>
  </conditionalFormatting>
  <conditionalFormatting sqref="BD17:BD22">
    <cfRule type="cellIs" dxfId="309" priority="366" operator="greaterThanOrEqual">
      <formula>$H$17</formula>
    </cfRule>
  </conditionalFormatting>
  <conditionalFormatting sqref="BD23:BD24">
    <cfRule type="cellIs" dxfId="308" priority="365" operator="greaterThanOrEqual">
      <formula>$H$23</formula>
    </cfRule>
  </conditionalFormatting>
  <conditionalFormatting sqref="BE4:BE6">
    <cfRule type="cellIs" dxfId="307" priority="364" operator="greaterThanOrEqual">
      <formula>$F$4</formula>
    </cfRule>
  </conditionalFormatting>
  <conditionalFormatting sqref="BE7:BE12">
    <cfRule type="cellIs" dxfId="306" priority="363" operator="greaterThanOrEqual">
      <formula>$F$7</formula>
    </cfRule>
  </conditionalFormatting>
  <conditionalFormatting sqref="BE13:BE15">
    <cfRule type="cellIs" dxfId="305" priority="362" operator="greaterThanOrEqual">
      <formula>$F$13</formula>
    </cfRule>
  </conditionalFormatting>
  <conditionalFormatting sqref="BE16">
    <cfRule type="cellIs" dxfId="304" priority="361" operator="greaterThanOrEqual">
      <formula>$F$16</formula>
    </cfRule>
  </conditionalFormatting>
  <conditionalFormatting sqref="BE17:BE22">
    <cfRule type="cellIs" dxfId="303" priority="360" operator="greaterThanOrEqual">
      <formula>$F$17</formula>
    </cfRule>
  </conditionalFormatting>
  <conditionalFormatting sqref="BE23:BE24">
    <cfRule type="cellIs" dxfId="302" priority="359" operator="greaterThanOrEqual">
      <formula>$F$23</formula>
    </cfRule>
  </conditionalFormatting>
  <conditionalFormatting sqref="BF4:BF6">
    <cfRule type="cellIs" dxfId="301" priority="358" operator="greaterThanOrEqual">
      <formula>$G$4</formula>
    </cfRule>
  </conditionalFormatting>
  <conditionalFormatting sqref="BF7:BF12">
    <cfRule type="cellIs" dxfId="300" priority="357" operator="greaterThanOrEqual">
      <formula>$G$7</formula>
    </cfRule>
  </conditionalFormatting>
  <conditionalFormatting sqref="BF13:BF15">
    <cfRule type="cellIs" dxfId="299" priority="356" operator="greaterThanOrEqual">
      <formula>$G$13</formula>
    </cfRule>
  </conditionalFormatting>
  <conditionalFormatting sqref="BF16">
    <cfRule type="cellIs" dxfId="298" priority="355" operator="greaterThanOrEqual">
      <formula>$G$16</formula>
    </cfRule>
  </conditionalFormatting>
  <conditionalFormatting sqref="BF17:BF22">
    <cfRule type="cellIs" dxfId="297" priority="354" operator="greaterThanOrEqual">
      <formula>$G$17</formula>
    </cfRule>
  </conditionalFormatting>
  <conditionalFormatting sqref="BF23:BF24">
    <cfRule type="cellIs" dxfId="296" priority="353" operator="greaterThanOrEqual">
      <formula>$G$23</formula>
    </cfRule>
  </conditionalFormatting>
  <conditionalFormatting sqref="AK28:AK30">
    <cfRule type="cellIs" dxfId="295" priority="352" operator="greaterThanOrEqual">
      <formula>$F$28</formula>
    </cfRule>
  </conditionalFormatting>
  <conditionalFormatting sqref="AK31">
    <cfRule type="cellIs" dxfId="294" priority="351" operator="greaterThanOrEqual">
      <formula>$F$31</formula>
    </cfRule>
  </conditionalFormatting>
  <conditionalFormatting sqref="AK32">
    <cfRule type="cellIs" dxfId="293" priority="350" operator="greaterThanOrEqual">
      <formula>$F$32</formula>
    </cfRule>
  </conditionalFormatting>
  <conditionalFormatting sqref="AK33">
    <cfRule type="cellIs" dxfId="292" priority="349" operator="greaterThanOrEqual">
      <formula>$F$33</formula>
    </cfRule>
  </conditionalFormatting>
  <conditionalFormatting sqref="AL28:AL30">
    <cfRule type="cellIs" dxfId="291" priority="348" operator="greaterThanOrEqual">
      <formula>$G$28</formula>
    </cfRule>
  </conditionalFormatting>
  <conditionalFormatting sqref="AL31">
    <cfRule type="cellIs" dxfId="290" priority="347" operator="greaterThanOrEqual">
      <formula>$G$31</formula>
    </cfRule>
  </conditionalFormatting>
  <conditionalFormatting sqref="AL32">
    <cfRule type="cellIs" dxfId="289" priority="346" operator="greaterThanOrEqual">
      <formula>$G$32</formula>
    </cfRule>
  </conditionalFormatting>
  <conditionalFormatting sqref="AL33">
    <cfRule type="cellIs" dxfId="288" priority="345" operator="greaterThanOrEqual">
      <formula>$G$33</formula>
    </cfRule>
  </conditionalFormatting>
  <conditionalFormatting sqref="AM28:AM30">
    <cfRule type="cellIs" dxfId="287" priority="344" operator="greaterThanOrEqual">
      <formula>$F$28</formula>
    </cfRule>
  </conditionalFormatting>
  <conditionalFormatting sqref="AM31">
    <cfRule type="cellIs" dxfId="286" priority="343" operator="greaterThanOrEqual">
      <formula>$F$31</formula>
    </cfRule>
  </conditionalFormatting>
  <conditionalFormatting sqref="AM32">
    <cfRule type="cellIs" dxfId="285" priority="342" operator="greaterThanOrEqual">
      <formula>$F$32</formula>
    </cfRule>
  </conditionalFormatting>
  <conditionalFormatting sqref="AM33">
    <cfRule type="cellIs" dxfId="284" priority="341" operator="greaterThanOrEqual">
      <formula>$F$33</formula>
    </cfRule>
  </conditionalFormatting>
  <conditionalFormatting sqref="AN28:AN30">
    <cfRule type="cellIs" dxfId="283" priority="340" operator="greaterThanOrEqual">
      <formula>$G$28</formula>
    </cfRule>
  </conditionalFormatting>
  <conditionalFormatting sqref="AN31">
    <cfRule type="cellIs" dxfId="282" priority="339" operator="greaterThanOrEqual">
      <formula>$G$31</formula>
    </cfRule>
  </conditionalFormatting>
  <conditionalFormatting sqref="AN32">
    <cfRule type="cellIs" dxfId="281" priority="338" operator="greaterThanOrEqual">
      <formula>$G$32</formula>
    </cfRule>
  </conditionalFormatting>
  <conditionalFormatting sqref="AN33">
    <cfRule type="cellIs" dxfId="280" priority="337" operator="greaterThanOrEqual">
      <formula>$G$33</formula>
    </cfRule>
  </conditionalFormatting>
  <conditionalFormatting sqref="AO28:AO30">
    <cfRule type="cellIs" dxfId="279" priority="336" operator="greaterThanOrEqual">
      <formula>$F$28</formula>
    </cfRule>
  </conditionalFormatting>
  <conditionalFormatting sqref="AO31">
    <cfRule type="cellIs" dxfId="278" priority="335" operator="greaterThanOrEqual">
      <formula>$F$31</formula>
    </cfRule>
  </conditionalFormatting>
  <conditionalFormatting sqref="AO32">
    <cfRule type="cellIs" dxfId="277" priority="334" operator="greaterThanOrEqual">
      <formula>$F$32</formula>
    </cfRule>
  </conditionalFormatting>
  <conditionalFormatting sqref="AO33">
    <cfRule type="cellIs" dxfId="276" priority="333" operator="greaterThanOrEqual">
      <formula>$F$33</formula>
    </cfRule>
  </conditionalFormatting>
  <conditionalFormatting sqref="AP28:AP30">
    <cfRule type="cellIs" dxfId="275" priority="332" operator="greaterThanOrEqual">
      <formula>$G$28</formula>
    </cfRule>
  </conditionalFormatting>
  <conditionalFormatting sqref="AP31">
    <cfRule type="cellIs" dxfId="274" priority="331" operator="greaterThanOrEqual">
      <formula>$G$31</formula>
    </cfRule>
  </conditionalFormatting>
  <conditionalFormatting sqref="AP32">
    <cfRule type="cellIs" dxfId="273" priority="330" operator="greaterThanOrEqual">
      <formula>$G$32</formula>
    </cfRule>
  </conditionalFormatting>
  <conditionalFormatting sqref="AP33">
    <cfRule type="cellIs" dxfId="272" priority="329" operator="greaterThanOrEqual">
      <formula>$G$33</formula>
    </cfRule>
  </conditionalFormatting>
  <conditionalFormatting sqref="AS28:AS30">
    <cfRule type="cellIs" dxfId="271" priority="328" operator="greaterThanOrEqual">
      <formula>$H$28</formula>
    </cfRule>
  </conditionalFormatting>
  <conditionalFormatting sqref="AS31">
    <cfRule type="cellIs" dxfId="270" priority="327" operator="greaterThanOrEqual">
      <formula>$H$31</formula>
    </cfRule>
  </conditionalFormatting>
  <conditionalFormatting sqref="AS32">
    <cfRule type="cellIs" dxfId="269" priority="326" operator="greaterThanOrEqual">
      <formula>$H$32</formula>
    </cfRule>
  </conditionalFormatting>
  <conditionalFormatting sqref="AS33">
    <cfRule type="cellIs" dxfId="268" priority="325" operator="greaterThanOrEqual">
      <formula>$H$33</formula>
    </cfRule>
  </conditionalFormatting>
  <conditionalFormatting sqref="AT28:AT30">
    <cfRule type="cellIs" dxfId="267" priority="268" operator="greaterThanOrEqual">
      <formula>$F$28</formula>
    </cfRule>
  </conditionalFormatting>
  <conditionalFormatting sqref="AT31">
    <cfRule type="cellIs" dxfId="266" priority="267" operator="greaterThanOrEqual">
      <formula>$F$31</formula>
    </cfRule>
  </conditionalFormatting>
  <conditionalFormatting sqref="AT32">
    <cfRule type="cellIs" dxfId="265" priority="266" operator="greaterThanOrEqual">
      <formula>$F$32</formula>
    </cfRule>
  </conditionalFormatting>
  <conditionalFormatting sqref="AT33">
    <cfRule type="cellIs" dxfId="264" priority="265" operator="greaterThanOrEqual">
      <formula>$F$33</formula>
    </cfRule>
  </conditionalFormatting>
  <conditionalFormatting sqref="AU28:AU30">
    <cfRule type="cellIs" dxfId="263" priority="264" operator="greaterThanOrEqual">
      <formula>$G$28</formula>
    </cfRule>
  </conditionalFormatting>
  <conditionalFormatting sqref="AU31">
    <cfRule type="cellIs" dxfId="262" priority="263" operator="greaterThanOrEqual">
      <formula>$G$31</formula>
    </cfRule>
  </conditionalFormatting>
  <conditionalFormatting sqref="AU32">
    <cfRule type="cellIs" dxfId="261" priority="262" operator="greaterThanOrEqual">
      <formula>$G$32</formula>
    </cfRule>
  </conditionalFormatting>
  <conditionalFormatting sqref="AU33">
    <cfRule type="cellIs" dxfId="260" priority="261" operator="greaterThanOrEqual">
      <formula>$G$33</formula>
    </cfRule>
  </conditionalFormatting>
  <conditionalFormatting sqref="AV28:AV30">
    <cfRule type="cellIs" dxfId="259" priority="260" operator="greaterThanOrEqual">
      <formula>$F$28</formula>
    </cfRule>
  </conditionalFormatting>
  <conditionalFormatting sqref="AV31">
    <cfRule type="cellIs" dxfId="258" priority="259" operator="greaterThanOrEqual">
      <formula>$F$31</formula>
    </cfRule>
  </conditionalFormatting>
  <conditionalFormatting sqref="AV32">
    <cfRule type="cellIs" dxfId="257" priority="258" operator="greaterThanOrEqual">
      <formula>$F$32</formula>
    </cfRule>
  </conditionalFormatting>
  <conditionalFormatting sqref="AV33">
    <cfRule type="cellIs" dxfId="256" priority="257" operator="greaterThanOrEqual">
      <formula>$F$33</formula>
    </cfRule>
  </conditionalFormatting>
  <conditionalFormatting sqref="AW28:AW30">
    <cfRule type="cellIs" dxfId="255" priority="256" operator="greaterThanOrEqual">
      <formula>$G$28</formula>
    </cfRule>
  </conditionalFormatting>
  <conditionalFormatting sqref="AW31">
    <cfRule type="cellIs" dxfId="254" priority="255" operator="greaterThanOrEqual">
      <formula>$G$31</formula>
    </cfRule>
  </conditionalFormatting>
  <conditionalFormatting sqref="AW32">
    <cfRule type="cellIs" dxfId="253" priority="254" operator="greaterThanOrEqual">
      <formula>$G$32</formula>
    </cfRule>
  </conditionalFormatting>
  <conditionalFormatting sqref="AW33">
    <cfRule type="cellIs" dxfId="252" priority="253" operator="greaterThanOrEqual">
      <formula>$G$33</formula>
    </cfRule>
  </conditionalFormatting>
  <conditionalFormatting sqref="AX28:AX30">
    <cfRule type="cellIs" dxfId="251" priority="252" operator="greaterThanOrEqual">
      <formula>$F$28</formula>
    </cfRule>
  </conditionalFormatting>
  <conditionalFormatting sqref="AX31">
    <cfRule type="cellIs" dxfId="250" priority="251" operator="greaterThanOrEqual">
      <formula>$F$31</formula>
    </cfRule>
  </conditionalFormatting>
  <conditionalFormatting sqref="AX32">
    <cfRule type="cellIs" dxfId="249" priority="250" operator="greaterThanOrEqual">
      <formula>$F$32</formula>
    </cfRule>
  </conditionalFormatting>
  <conditionalFormatting sqref="AX33">
    <cfRule type="cellIs" dxfId="248" priority="249" operator="greaterThanOrEqual">
      <formula>$F$33</formula>
    </cfRule>
  </conditionalFormatting>
  <conditionalFormatting sqref="AY28:AY30">
    <cfRule type="cellIs" dxfId="247" priority="248" operator="greaterThanOrEqual">
      <formula>$G$28</formula>
    </cfRule>
  </conditionalFormatting>
  <conditionalFormatting sqref="AY31">
    <cfRule type="cellIs" dxfId="246" priority="247" operator="greaterThanOrEqual">
      <formula>$G$31</formula>
    </cfRule>
  </conditionalFormatting>
  <conditionalFormatting sqref="AY32">
    <cfRule type="cellIs" dxfId="245" priority="246" operator="greaterThanOrEqual">
      <formula>$G$32</formula>
    </cfRule>
  </conditionalFormatting>
  <conditionalFormatting sqref="AY33">
    <cfRule type="cellIs" dxfId="244" priority="245" operator="greaterThanOrEqual">
      <formula>$G$33</formula>
    </cfRule>
  </conditionalFormatting>
  <conditionalFormatting sqref="AZ28:AZ30">
    <cfRule type="cellIs" dxfId="243" priority="244" operator="greaterThanOrEqual">
      <formula>$H$28</formula>
    </cfRule>
  </conditionalFormatting>
  <conditionalFormatting sqref="AZ31">
    <cfRule type="cellIs" dxfId="242" priority="243" operator="greaterThanOrEqual">
      <formula>$H$31</formula>
    </cfRule>
  </conditionalFormatting>
  <conditionalFormatting sqref="AZ32">
    <cfRule type="cellIs" dxfId="241" priority="242" operator="greaterThanOrEqual">
      <formula>$H$32</formula>
    </cfRule>
  </conditionalFormatting>
  <conditionalFormatting sqref="AZ33">
    <cfRule type="cellIs" dxfId="240" priority="241" operator="greaterThanOrEqual">
      <formula>$H$33</formula>
    </cfRule>
  </conditionalFormatting>
  <conditionalFormatting sqref="BA28:BA30">
    <cfRule type="cellIs" dxfId="239" priority="240" operator="greaterThanOrEqual">
      <formula>$F$28</formula>
    </cfRule>
  </conditionalFormatting>
  <conditionalFormatting sqref="BA31">
    <cfRule type="cellIs" dxfId="238" priority="239" operator="greaterThanOrEqual">
      <formula>$F$31</formula>
    </cfRule>
  </conditionalFormatting>
  <conditionalFormatting sqref="BA32">
    <cfRule type="cellIs" dxfId="237" priority="238" operator="greaterThanOrEqual">
      <formula>$F$32</formula>
    </cfRule>
  </conditionalFormatting>
  <conditionalFormatting sqref="BA33">
    <cfRule type="cellIs" dxfId="236" priority="237" operator="greaterThanOrEqual">
      <formula>$F$33</formula>
    </cfRule>
  </conditionalFormatting>
  <conditionalFormatting sqref="BB28:BB30">
    <cfRule type="cellIs" dxfId="235" priority="236" operator="greaterThanOrEqual">
      <formula>$G$28</formula>
    </cfRule>
  </conditionalFormatting>
  <conditionalFormatting sqref="BB31">
    <cfRule type="cellIs" dxfId="234" priority="235" operator="greaterThanOrEqual">
      <formula>$G$31</formula>
    </cfRule>
  </conditionalFormatting>
  <conditionalFormatting sqref="BB32">
    <cfRule type="cellIs" dxfId="233" priority="234" operator="greaterThanOrEqual">
      <formula>$G$32</formula>
    </cfRule>
  </conditionalFormatting>
  <conditionalFormatting sqref="BB33">
    <cfRule type="cellIs" dxfId="232" priority="233" operator="greaterThanOrEqual">
      <formula>$G$33</formula>
    </cfRule>
  </conditionalFormatting>
  <conditionalFormatting sqref="BC28:BC30">
    <cfRule type="cellIs" dxfId="231" priority="232" operator="greaterThanOrEqual">
      <formula>$F$28</formula>
    </cfRule>
  </conditionalFormatting>
  <conditionalFormatting sqref="BC31">
    <cfRule type="cellIs" dxfId="230" priority="231" operator="greaterThanOrEqual">
      <formula>$F$31</formula>
    </cfRule>
  </conditionalFormatting>
  <conditionalFormatting sqref="BC32">
    <cfRule type="cellIs" dxfId="229" priority="230" operator="greaterThanOrEqual">
      <formula>$F$32</formula>
    </cfRule>
  </conditionalFormatting>
  <conditionalFormatting sqref="BC33">
    <cfRule type="cellIs" dxfId="228" priority="229" operator="greaterThanOrEqual">
      <formula>$F$33</formula>
    </cfRule>
  </conditionalFormatting>
  <conditionalFormatting sqref="BD28:BD30">
    <cfRule type="cellIs" dxfId="227" priority="228" operator="greaterThanOrEqual">
      <formula>$G$28</formula>
    </cfRule>
  </conditionalFormatting>
  <conditionalFormatting sqref="BD31">
    <cfRule type="cellIs" dxfId="226" priority="227" operator="greaterThanOrEqual">
      <formula>$G$31</formula>
    </cfRule>
  </conditionalFormatting>
  <conditionalFormatting sqref="BD32">
    <cfRule type="cellIs" dxfId="225" priority="226" operator="greaterThanOrEqual">
      <formula>$G$32</formula>
    </cfRule>
  </conditionalFormatting>
  <conditionalFormatting sqref="BD33">
    <cfRule type="cellIs" dxfId="224" priority="225" operator="greaterThanOrEqual">
      <formula>$G$33</formula>
    </cfRule>
  </conditionalFormatting>
  <conditionalFormatting sqref="BE28:BE30">
    <cfRule type="cellIs" dxfId="223" priority="224" operator="greaterThanOrEqual">
      <formula>$F$28</formula>
    </cfRule>
  </conditionalFormatting>
  <conditionalFormatting sqref="BE31">
    <cfRule type="cellIs" dxfId="222" priority="223" operator="greaterThanOrEqual">
      <formula>$F$31</formula>
    </cfRule>
  </conditionalFormatting>
  <conditionalFormatting sqref="BE32">
    <cfRule type="cellIs" dxfId="221" priority="222" operator="greaterThanOrEqual">
      <formula>$F$32</formula>
    </cfRule>
  </conditionalFormatting>
  <conditionalFormatting sqref="BE33">
    <cfRule type="cellIs" dxfId="220" priority="221" operator="greaterThanOrEqual">
      <formula>$F$33</formula>
    </cfRule>
  </conditionalFormatting>
  <conditionalFormatting sqref="BF28:BF30">
    <cfRule type="cellIs" dxfId="219" priority="220" operator="greaterThanOrEqual">
      <formula>$G$28</formula>
    </cfRule>
  </conditionalFormatting>
  <conditionalFormatting sqref="BF31">
    <cfRule type="cellIs" dxfId="218" priority="219" operator="greaterThanOrEqual">
      <formula>$G$31</formula>
    </cfRule>
  </conditionalFormatting>
  <conditionalFormatting sqref="BF32">
    <cfRule type="cellIs" dxfId="217" priority="218" operator="greaterThanOrEqual">
      <formula>$G$32</formula>
    </cfRule>
  </conditionalFormatting>
  <conditionalFormatting sqref="BF33">
    <cfRule type="cellIs" dxfId="216" priority="217" operator="greaterThanOrEqual">
      <formula>$G$33</formula>
    </cfRule>
  </conditionalFormatting>
  <conditionalFormatting sqref="BG28:BG30">
    <cfRule type="cellIs" dxfId="215" priority="216" operator="greaterThanOrEqual">
      <formula>$H$28</formula>
    </cfRule>
  </conditionalFormatting>
  <conditionalFormatting sqref="BG31">
    <cfRule type="cellIs" dxfId="214" priority="215" operator="greaterThanOrEqual">
      <formula>$H$31</formula>
    </cfRule>
  </conditionalFormatting>
  <conditionalFormatting sqref="BG32">
    <cfRule type="cellIs" dxfId="213" priority="214" operator="greaterThanOrEqual">
      <formula>$H$32</formula>
    </cfRule>
  </conditionalFormatting>
  <conditionalFormatting sqref="BG33">
    <cfRule type="cellIs" dxfId="212" priority="213" operator="greaterThanOrEqual">
      <formula>$H$33</formula>
    </cfRule>
  </conditionalFormatting>
  <conditionalFormatting sqref="AQ4:AQ6">
    <cfRule type="cellIs" dxfId="211" priority="212" operator="greaterThanOrEqual">
      <formula>$F$4</formula>
    </cfRule>
  </conditionalFormatting>
  <conditionalFormatting sqref="AQ7:AQ12">
    <cfRule type="cellIs" dxfId="210" priority="211" operator="greaterThanOrEqual">
      <formula>$F$7</formula>
    </cfRule>
  </conditionalFormatting>
  <conditionalFormatting sqref="AQ13:AQ15">
    <cfRule type="cellIs" dxfId="209" priority="210" operator="greaterThanOrEqual">
      <formula>$F$13</formula>
    </cfRule>
  </conditionalFormatting>
  <conditionalFormatting sqref="AQ16">
    <cfRule type="cellIs" dxfId="208" priority="209" operator="greaterThanOrEqual">
      <formula>$F$16</formula>
    </cfRule>
  </conditionalFormatting>
  <conditionalFormatting sqref="AQ17:AQ22">
    <cfRule type="cellIs" dxfId="207" priority="208" operator="greaterThanOrEqual">
      <formula>$F$17</formula>
    </cfRule>
  </conditionalFormatting>
  <conditionalFormatting sqref="AQ23:AQ24">
    <cfRule type="cellIs" dxfId="206" priority="207" operator="greaterThanOrEqual">
      <formula>$F$23</formula>
    </cfRule>
  </conditionalFormatting>
  <conditionalFormatting sqref="AR4:AR6">
    <cfRule type="cellIs" dxfId="205" priority="206" operator="greaterThanOrEqual">
      <formula>$G$4</formula>
    </cfRule>
  </conditionalFormatting>
  <conditionalFormatting sqref="AR7:AR12">
    <cfRule type="cellIs" dxfId="204" priority="205" operator="greaterThanOrEqual">
      <formula>$G$7</formula>
    </cfRule>
  </conditionalFormatting>
  <conditionalFormatting sqref="AR13:AR15">
    <cfRule type="cellIs" dxfId="203" priority="204" operator="greaterThanOrEqual">
      <formula>$G$13</formula>
    </cfRule>
  </conditionalFormatting>
  <conditionalFormatting sqref="AR16">
    <cfRule type="cellIs" dxfId="202" priority="203" operator="greaterThanOrEqual">
      <formula>$G$16</formula>
    </cfRule>
  </conditionalFormatting>
  <conditionalFormatting sqref="AR17:AR22">
    <cfRule type="cellIs" dxfId="201" priority="202" operator="greaterThanOrEqual">
      <formula>$G$17</formula>
    </cfRule>
  </conditionalFormatting>
  <conditionalFormatting sqref="AR23:AR24">
    <cfRule type="cellIs" dxfId="200" priority="201" operator="greaterThanOrEqual">
      <formula>$G$23</formula>
    </cfRule>
  </conditionalFormatting>
  <conditionalFormatting sqref="AQ28:AQ30">
    <cfRule type="cellIs" dxfId="199" priority="200" operator="greaterThanOrEqual">
      <formula>$F$28</formula>
    </cfRule>
  </conditionalFormatting>
  <conditionalFormatting sqref="AQ31">
    <cfRule type="cellIs" dxfId="198" priority="199" operator="greaterThanOrEqual">
      <formula>$F$31</formula>
    </cfRule>
  </conditionalFormatting>
  <conditionalFormatting sqref="AQ32">
    <cfRule type="cellIs" dxfId="197" priority="198" operator="greaterThanOrEqual">
      <formula>$F$32</formula>
    </cfRule>
  </conditionalFormatting>
  <conditionalFormatting sqref="AQ33">
    <cfRule type="cellIs" dxfId="196" priority="197" operator="greaterThanOrEqual">
      <formula>$F$33</formula>
    </cfRule>
  </conditionalFormatting>
  <conditionalFormatting sqref="AR28:AR30">
    <cfRule type="cellIs" dxfId="195" priority="196" operator="greaterThanOrEqual">
      <formula>$G$28</formula>
    </cfRule>
  </conditionalFormatting>
  <conditionalFormatting sqref="AR31">
    <cfRule type="cellIs" dxfId="194" priority="195" operator="greaterThanOrEqual">
      <formula>$G$31</formula>
    </cfRule>
  </conditionalFormatting>
  <conditionalFormatting sqref="AR32">
    <cfRule type="cellIs" dxfId="193" priority="194" operator="greaterThanOrEqual">
      <formula>$G$32</formula>
    </cfRule>
  </conditionalFormatting>
  <conditionalFormatting sqref="AR33">
    <cfRule type="cellIs" dxfId="192" priority="193" operator="greaterThanOrEqual">
      <formula>$G$33</formula>
    </cfRule>
  </conditionalFormatting>
  <conditionalFormatting sqref="BH4:BH6">
    <cfRule type="cellIs" dxfId="191" priority="192" operator="greaterThanOrEqual">
      <formula>$E$4</formula>
    </cfRule>
  </conditionalFormatting>
  <conditionalFormatting sqref="BH7:BH12">
    <cfRule type="cellIs" dxfId="190" priority="191" operator="greaterThanOrEqual">
      <formula>$E$7</formula>
    </cfRule>
  </conditionalFormatting>
  <conditionalFormatting sqref="BH13:BH15">
    <cfRule type="cellIs" dxfId="189" priority="190" operator="greaterThanOrEqual">
      <formula>$E$13</formula>
    </cfRule>
  </conditionalFormatting>
  <conditionalFormatting sqref="BH16">
    <cfRule type="cellIs" dxfId="188" priority="189" operator="greaterThanOrEqual">
      <formula>$E$16</formula>
    </cfRule>
  </conditionalFormatting>
  <conditionalFormatting sqref="BH17:BH22">
    <cfRule type="cellIs" dxfId="187" priority="188" operator="greaterThanOrEqual">
      <formula>$E$17</formula>
    </cfRule>
  </conditionalFormatting>
  <conditionalFormatting sqref="BH23:BH24">
    <cfRule type="cellIs" dxfId="186" priority="187" operator="greaterThanOrEqual">
      <formula>$E$23</formula>
    </cfRule>
  </conditionalFormatting>
  <conditionalFormatting sqref="BI4:BI6">
    <cfRule type="cellIs" dxfId="185" priority="186" operator="greaterThanOrEqual">
      <formula>$F$4</formula>
    </cfRule>
  </conditionalFormatting>
  <conditionalFormatting sqref="BI7:BI12">
    <cfRule type="cellIs" dxfId="184" priority="185" operator="greaterThanOrEqual">
      <formula>$F$7</formula>
    </cfRule>
  </conditionalFormatting>
  <conditionalFormatting sqref="BI13:BI15">
    <cfRule type="cellIs" dxfId="183" priority="184" operator="greaterThanOrEqual">
      <formula>$F$13</formula>
    </cfRule>
  </conditionalFormatting>
  <conditionalFormatting sqref="BI16">
    <cfRule type="cellIs" dxfId="182" priority="183" operator="greaterThanOrEqual">
      <formula>$F$16</formula>
    </cfRule>
  </conditionalFormatting>
  <conditionalFormatting sqref="BI17:BI22">
    <cfRule type="cellIs" dxfId="181" priority="182" operator="greaterThanOrEqual">
      <formula>$F$17</formula>
    </cfRule>
  </conditionalFormatting>
  <conditionalFormatting sqref="BI23:BI24">
    <cfRule type="cellIs" dxfId="180" priority="181" operator="greaterThanOrEqual">
      <formula>$F$23</formula>
    </cfRule>
  </conditionalFormatting>
  <conditionalFormatting sqref="BJ4:BJ6">
    <cfRule type="cellIs" dxfId="179" priority="180" operator="greaterThanOrEqual">
      <formula>$G$4</formula>
    </cfRule>
  </conditionalFormatting>
  <conditionalFormatting sqref="BJ7:BJ12">
    <cfRule type="cellIs" dxfId="178" priority="179" operator="greaterThanOrEqual">
      <formula>$G$7</formula>
    </cfRule>
  </conditionalFormatting>
  <conditionalFormatting sqref="BJ13:BJ15">
    <cfRule type="cellIs" dxfId="177" priority="178" operator="greaterThanOrEqual">
      <formula>$G$13</formula>
    </cfRule>
  </conditionalFormatting>
  <conditionalFormatting sqref="BJ16">
    <cfRule type="cellIs" dxfId="176" priority="177" operator="greaterThanOrEqual">
      <formula>$G$16</formula>
    </cfRule>
  </conditionalFormatting>
  <conditionalFormatting sqref="BJ17:BJ22">
    <cfRule type="cellIs" dxfId="175" priority="176" operator="greaterThanOrEqual">
      <formula>$G$17</formula>
    </cfRule>
  </conditionalFormatting>
  <conditionalFormatting sqref="BJ23:BJ24">
    <cfRule type="cellIs" dxfId="174" priority="175" operator="greaterThanOrEqual">
      <formula>$G$23</formula>
    </cfRule>
  </conditionalFormatting>
  <conditionalFormatting sqref="BK4:BK6">
    <cfRule type="cellIs" dxfId="173" priority="174" operator="greaterThanOrEqual">
      <formula>$H$4</formula>
    </cfRule>
  </conditionalFormatting>
  <conditionalFormatting sqref="BK7:BK12">
    <cfRule type="cellIs" dxfId="172" priority="173" operator="greaterThanOrEqual">
      <formula>$H$7</formula>
    </cfRule>
  </conditionalFormatting>
  <conditionalFormatting sqref="BK13:BK15">
    <cfRule type="cellIs" dxfId="171" priority="172" operator="greaterThanOrEqual">
      <formula>$H$13</formula>
    </cfRule>
  </conditionalFormatting>
  <conditionalFormatting sqref="BK16">
    <cfRule type="cellIs" dxfId="170" priority="171" operator="greaterThanOrEqual">
      <formula>$H$16</formula>
    </cfRule>
  </conditionalFormatting>
  <conditionalFormatting sqref="BK17:BK22">
    <cfRule type="cellIs" dxfId="169" priority="170" operator="greaterThanOrEqual">
      <formula>$H$17</formula>
    </cfRule>
  </conditionalFormatting>
  <conditionalFormatting sqref="BK23:BK24">
    <cfRule type="cellIs" dxfId="168" priority="169" operator="greaterThanOrEqual">
      <formula>$H$23</formula>
    </cfRule>
  </conditionalFormatting>
  <conditionalFormatting sqref="BL4:BL6">
    <cfRule type="cellIs" dxfId="167" priority="168" operator="greaterThanOrEqual">
      <formula>$F$4</formula>
    </cfRule>
  </conditionalFormatting>
  <conditionalFormatting sqref="BL7:BL12">
    <cfRule type="cellIs" dxfId="166" priority="167" operator="greaterThanOrEqual">
      <formula>$F$7</formula>
    </cfRule>
  </conditionalFormatting>
  <conditionalFormatting sqref="BL13:BL15">
    <cfRule type="cellIs" dxfId="165" priority="166" operator="greaterThanOrEqual">
      <formula>$F$13</formula>
    </cfRule>
  </conditionalFormatting>
  <conditionalFormatting sqref="BL16">
    <cfRule type="cellIs" dxfId="164" priority="165" operator="greaterThanOrEqual">
      <formula>$F$16</formula>
    </cfRule>
  </conditionalFormatting>
  <conditionalFormatting sqref="BL17:BL22">
    <cfRule type="cellIs" dxfId="163" priority="164" operator="greaterThanOrEqual">
      <formula>$F$17</formula>
    </cfRule>
  </conditionalFormatting>
  <conditionalFormatting sqref="BL23:BL24">
    <cfRule type="cellIs" dxfId="162" priority="163" operator="greaterThanOrEqual">
      <formula>$F$23</formula>
    </cfRule>
  </conditionalFormatting>
  <conditionalFormatting sqref="BM4:BM6">
    <cfRule type="cellIs" dxfId="161" priority="162" operator="greaterThanOrEqual">
      <formula>$G$4</formula>
    </cfRule>
  </conditionalFormatting>
  <conditionalFormatting sqref="BM7:BM12">
    <cfRule type="cellIs" dxfId="160" priority="161" operator="greaterThanOrEqual">
      <formula>$G$7</formula>
    </cfRule>
  </conditionalFormatting>
  <conditionalFormatting sqref="BM13:BM15">
    <cfRule type="cellIs" dxfId="159" priority="160" operator="greaterThanOrEqual">
      <formula>$G$13</formula>
    </cfRule>
  </conditionalFormatting>
  <conditionalFormatting sqref="BM16">
    <cfRule type="cellIs" dxfId="158" priority="159" operator="greaterThanOrEqual">
      <formula>$G$16</formula>
    </cfRule>
  </conditionalFormatting>
  <conditionalFormatting sqref="BM17:BM22">
    <cfRule type="cellIs" dxfId="157" priority="158" operator="greaterThanOrEqual">
      <formula>$G$17</formula>
    </cfRule>
  </conditionalFormatting>
  <conditionalFormatting sqref="BM23:BM24">
    <cfRule type="cellIs" dxfId="156" priority="157" operator="greaterThanOrEqual">
      <formula>$G$23</formula>
    </cfRule>
  </conditionalFormatting>
  <conditionalFormatting sqref="BH28:BH30">
    <cfRule type="cellIs" dxfId="155" priority="156" operator="greaterThanOrEqual">
      <formula>$F$28</formula>
    </cfRule>
  </conditionalFormatting>
  <conditionalFormatting sqref="BH31">
    <cfRule type="cellIs" dxfId="154" priority="155" operator="greaterThanOrEqual">
      <formula>$F$31</formula>
    </cfRule>
  </conditionalFormatting>
  <conditionalFormatting sqref="BH32">
    <cfRule type="cellIs" dxfId="153" priority="154" operator="greaterThanOrEqual">
      <formula>$F$32</formula>
    </cfRule>
  </conditionalFormatting>
  <conditionalFormatting sqref="BH33">
    <cfRule type="cellIs" dxfId="152" priority="153" operator="greaterThanOrEqual">
      <formula>$F$33</formula>
    </cfRule>
  </conditionalFormatting>
  <conditionalFormatting sqref="BI28:BI30">
    <cfRule type="cellIs" dxfId="151" priority="152" operator="greaterThanOrEqual">
      <formula>$G$28</formula>
    </cfRule>
  </conditionalFormatting>
  <conditionalFormatting sqref="BI31">
    <cfRule type="cellIs" dxfId="150" priority="151" operator="greaterThanOrEqual">
      <formula>$G$31</formula>
    </cfRule>
  </conditionalFormatting>
  <conditionalFormatting sqref="BI32">
    <cfRule type="cellIs" dxfId="149" priority="150" operator="greaterThanOrEqual">
      <formula>$G$32</formula>
    </cfRule>
  </conditionalFormatting>
  <conditionalFormatting sqref="BI33">
    <cfRule type="cellIs" dxfId="148" priority="149" operator="greaterThanOrEqual">
      <formula>$G$33</formula>
    </cfRule>
  </conditionalFormatting>
  <conditionalFormatting sqref="BJ28:BJ30">
    <cfRule type="cellIs" dxfId="147" priority="148" operator="greaterThanOrEqual">
      <formula>$F$28</formula>
    </cfRule>
  </conditionalFormatting>
  <conditionalFormatting sqref="BJ31">
    <cfRule type="cellIs" dxfId="146" priority="147" operator="greaterThanOrEqual">
      <formula>$F$31</formula>
    </cfRule>
  </conditionalFormatting>
  <conditionalFormatting sqref="BJ32">
    <cfRule type="cellIs" dxfId="145" priority="146" operator="greaterThanOrEqual">
      <formula>$F$32</formula>
    </cfRule>
  </conditionalFormatting>
  <conditionalFormatting sqref="BJ33">
    <cfRule type="cellIs" dxfId="144" priority="145" operator="greaterThanOrEqual">
      <formula>$F$33</formula>
    </cfRule>
  </conditionalFormatting>
  <conditionalFormatting sqref="BK28:BK30">
    <cfRule type="cellIs" dxfId="143" priority="144" operator="greaterThanOrEqual">
      <formula>$G$28</formula>
    </cfRule>
  </conditionalFormatting>
  <conditionalFormatting sqref="BK31">
    <cfRule type="cellIs" dxfId="142" priority="143" operator="greaterThanOrEqual">
      <formula>$G$31</formula>
    </cfRule>
  </conditionalFormatting>
  <conditionalFormatting sqref="BK32">
    <cfRule type="cellIs" dxfId="141" priority="142" operator="greaterThanOrEqual">
      <formula>$G$32</formula>
    </cfRule>
  </conditionalFormatting>
  <conditionalFormatting sqref="BK33">
    <cfRule type="cellIs" dxfId="140" priority="141" operator="greaterThanOrEqual">
      <formula>$G$33</formula>
    </cfRule>
  </conditionalFormatting>
  <conditionalFormatting sqref="BL28:BL30">
    <cfRule type="cellIs" dxfId="139" priority="140" operator="greaterThanOrEqual">
      <formula>$F$28</formula>
    </cfRule>
  </conditionalFormatting>
  <conditionalFormatting sqref="BL31">
    <cfRule type="cellIs" dxfId="138" priority="139" operator="greaterThanOrEqual">
      <formula>$F$31</formula>
    </cfRule>
  </conditionalFormatting>
  <conditionalFormatting sqref="BL32">
    <cfRule type="cellIs" dxfId="137" priority="138" operator="greaterThanOrEqual">
      <formula>$F$32</formula>
    </cfRule>
  </conditionalFormatting>
  <conditionalFormatting sqref="BL33">
    <cfRule type="cellIs" dxfId="136" priority="137" operator="greaterThanOrEqual">
      <formula>$F$33</formula>
    </cfRule>
  </conditionalFormatting>
  <conditionalFormatting sqref="BM28:BM30">
    <cfRule type="cellIs" dxfId="135" priority="136" operator="greaterThanOrEqual">
      <formula>$G$28</formula>
    </cfRule>
  </conditionalFormatting>
  <conditionalFormatting sqref="BM31">
    <cfRule type="cellIs" dxfId="134" priority="135" operator="greaterThanOrEqual">
      <formula>$G$31</formula>
    </cfRule>
  </conditionalFormatting>
  <conditionalFormatting sqref="BM32">
    <cfRule type="cellIs" dxfId="133" priority="134" operator="greaterThanOrEqual">
      <formula>$G$32</formula>
    </cfRule>
  </conditionalFormatting>
  <conditionalFormatting sqref="BM33">
    <cfRule type="cellIs" dxfId="132" priority="133" operator="greaterThanOrEqual">
      <formula>$G$33</formula>
    </cfRule>
  </conditionalFormatting>
  <conditionalFormatting sqref="BN28:BN30">
    <cfRule type="cellIs" dxfId="131" priority="132" operator="greaterThanOrEqual">
      <formula>$H$28</formula>
    </cfRule>
  </conditionalFormatting>
  <conditionalFormatting sqref="BN31">
    <cfRule type="cellIs" dxfId="130" priority="131" operator="greaterThanOrEqual">
      <formula>$H$31</formula>
    </cfRule>
  </conditionalFormatting>
  <conditionalFormatting sqref="BN32">
    <cfRule type="cellIs" dxfId="129" priority="130" operator="greaterThanOrEqual">
      <formula>$H$32</formula>
    </cfRule>
  </conditionalFormatting>
  <conditionalFormatting sqref="BN33">
    <cfRule type="cellIs" dxfId="128" priority="129" operator="greaterThanOrEqual">
      <formula>$H$33</formula>
    </cfRule>
  </conditionalFormatting>
  <conditionalFormatting sqref="BO4:BO6">
    <cfRule type="cellIs" dxfId="127" priority="128" operator="greaterThanOrEqual">
      <formula>$E$4</formula>
    </cfRule>
  </conditionalFormatting>
  <conditionalFormatting sqref="BO7:BO12">
    <cfRule type="cellIs" dxfId="126" priority="127" operator="greaterThanOrEqual">
      <formula>$E$7</formula>
    </cfRule>
  </conditionalFormatting>
  <conditionalFormatting sqref="BO13:BO15">
    <cfRule type="cellIs" dxfId="125" priority="126" operator="greaterThanOrEqual">
      <formula>$E$13</formula>
    </cfRule>
  </conditionalFormatting>
  <conditionalFormatting sqref="BO16">
    <cfRule type="cellIs" dxfId="124" priority="125" operator="greaterThanOrEqual">
      <formula>$E$16</formula>
    </cfRule>
  </conditionalFormatting>
  <conditionalFormatting sqref="BO17:BO22">
    <cfRule type="cellIs" dxfId="123" priority="124" operator="greaterThanOrEqual">
      <formula>$E$17</formula>
    </cfRule>
  </conditionalFormatting>
  <conditionalFormatting sqref="BO23:BO24">
    <cfRule type="cellIs" dxfId="122" priority="123" operator="greaterThanOrEqual">
      <formula>$E$23</formula>
    </cfRule>
  </conditionalFormatting>
  <conditionalFormatting sqref="BP4:BP6">
    <cfRule type="cellIs" dxfId="121" priority="122" operator="greaterThanOrEqual">
      <formula>$F$4</formula>
    </cfRule>
  </conditionalFormatting>
  <conditionalFormatting sqref="BP7:BP12">
    <cfRule type="cellIs" dxfId="120" priority="121" operator="greaterThanOrEqual">
      <formula>$F$7</formula>
    </cfRule>
  </conditionalFormatting>
  <conditionalFormatting sqref="BP13:BP15">
    <cfRule type="cellIs" dxfId="119" priority="120" operator="greaterThanOrEqual">
      <formula>$F$13</formula>
    </cfRule>
  </conditionalFormatting>
  <conditionalFormatting sqref="BP16">
    <cfRule type="cellIs" dxfId="118" priority="119" operator="greaterThanOrEqual">
      <formula>$F$16</formula>
    </cfRule>
  </conditionalFormatting>
  <conditionalFormatting sqref="BP17:BP22">
    <cfRule type="cellIs" dxfId="117" priority="118" operator="greaterThanOrEqual">
      <formula>$F$17</formula>
    </cfRule>
  </conditionalFormatting>
  <conditionalFormatting sqref="BP23:BP24">
    <cfRule type="cellIs" dxfId="116" priority="117" operator="greaterThanOrEqual">
      <formula>$F$23</formula>
    </cfRule>
  </conditionalFormatting>
  <conditionalFormatting sqref="BQ4:BQ6">
    <cfRule type="cellIs" dxfId="115" priority="116" operator="greaterThanOrEqual">
      <formula>$G$4</formula>
    </cfRule>
  </conditionalFormatting>
  <conditionalFormatting sqref="BQ7:BQ12">
    <cfRule type="cellIs" dxfId="114" priority="115" operator="greaterThanOrEqual">
      <formula>$G$7</formula>
    </cfRule>
  </conditionalFormatting>
  <conditionalFormatting sqref="BQ13:BQ15">
    <cfRule type="cellIs" dxfId="113" priority="114" operator="greaterThanOrEqual">
      <formula>$G$13</formula>
    </cfRule>
  </conditionalFormatting>
  <conditionalFormatting sqref="BQ16">
    <cfRule type="cellIs" dxfId="112" priority="113" operator="greaterThanOrEqual">
      <formula>$G$16</formula>
    </cfRule>
  </conditionalFormatting>
  <conditionalFormatting sqref="BQ17:BQ22">
    <cfRule type="cellIs" dxfId="111" priority="112" operator="greaterThanOrEqual">
      <formula>$G$17</formula>
    </cfRule>
  </conditionalFormatting>
  <conditionalFormatting sqref="BQ23:BQ24">
    <cfRule type="cellIs" dxfId="110" priority="111" operator="greaterThanOrEqual">
      <formula>$G$23</formula>
    </cfRule>
  </conditionalFormatting>
  <conditionalFormatting sqref="BR4:BR6">
    <cfRule type="cellIs" dxfId="109" priority="110" operator="greaterThanOrEqual">
      <formula>$H$4</formula>
    </cfRule>
  </conditionalFormatting>
  <conditionalFormatting sqref="BR7:BR12">
    <cfRule type="cellIs" dxfId="108" priority="109" operator="greaterThanOrEqual">
      <formula>$H$7</formula>
    </cfRule>
  </conditionalFormatting>
  <conditionalFormatting sqref="BR13:BR15">
    <cfRule type="cellIs" dxfId="107" priority="108" operator="greaterThanOrEqual">
      <formula>$H$13</formula>
    </cfRule>
  </conditionalFormatting>
  <conditionalFormatting sqref="BR16">
    <cfRule type="cellIs" dxfId="106" priority="107" operator="greaterThanOrEqual">
      <formula>$H$16</formula>
    </cfRule>
  </conditionalFormatting>
  <conditionalFormatting sqref="BR17:BR22">
    <cfRule type="cellIs" dxfId="105" priority="106" operator="greaterThanOrEqual">
      <formula>$H$17</formula>
    </cfRule>
  </conditionalFormatting>
  <conditionalFormatting sqref="BR23:BR24">
    <cfRule type="cellIs" dxfId="104" priority="105" operator="greaterThanOrEqual">
      <formula>$H$23</formula>
    </cfRule>
  </conditionalFormatting>
  <conditionalFormatting sqref="BS4:BS6">
    <cfRule type="cellIs" dxfId="103" priority="104" operator="greaterThanOrEqual">
      <formula>$F$4</formula>
    </cfRule>
  </conditionalFormatting>
  <conditionalFormatting sqref="BS7:BS12">
    <cfRule type="cellIs" dxfId="102" priority="103" operator="greaterThanOrEqual">
      <formula>$F$7</formula>
    </cfRule>
  </conditionalFormatting>
  <conditionalFormatting sqref="BS13:BS15">
    <cfRule type="cellIs" dxfId="101" priority="102" operator="greaterThanOrEqual">
      <formula>$F$13</formula>
    </cfRule>
  </conditionalFormatting>
  <conditionalFormatting sqref="BS16">
    <cfRule type="cellIs" dxfId="100" priority="101" operator="greaterThanOrEqual">
      <formula>$F$16</formula>
    </cfRule>
  </conditionalFormatting>
  <conditionalFormatting sqref="BS17:BS22">
    <cfRule type="cellIs" dxfId="99" priority="100" operator="greaterThanOrEqual">
      <formula>$F$17</formula>
    </cfRule>
  </conditionalFormatting>
  <conditionalFormatting sqref="BS23:BS24">
    <cfRule type="cellIs" dxfId="98" priority="99" operator="greaterThanOrEqual">
      <formula>$F$23</formula>
    </cfRule>
  </conditionalFormatting>
  <conditionalFormatting sqref="BT4:BT6">
    <cfRule type="cellIs" dxfId="97" priority="98" operator="greaterThanOrEqual">
      <formula>$G$4</formula>
    </cfRule>
  </conditionalFormatting>
  <conditionalFormatting sqref="BT7:BT12">
    <cfRule type="cellIs" dxfId="96" priority="97" operator="greaterThanOrEqual">
      <formula>$G$7</formula>
    </cfRule>
  </conditionalFormatting>
  <conditionalFormatting sqref="BT13:BT15">
    <cfRule type="cellIs" dxfId="95" priority="96" operator="greaterThanOrEqual">
      <formula>$G$13</formula>
    </cfRule>
  </conditionalFormatting>
  <conditionalFormatting sqref="BT16">
    <cfRule type="cellIs" dxfId="94" priority="95" operator="greaterThanOrEqual">
      <formula>$G$16</formula>
    </cfRule>
  </conditionalFormatting>
  <conditionalFormatting sqref="BT17:BT22">
    <cfRule type="cellIs" dxfId="93" priority="94" operator="greaterThanOrEqual">
      <formula>$G$17</formula>
    </cfRule>
  </conditionalFormatting>
  <conditionalFormatting sqref="BT23:BT24">
    <cfRule type="cellIs" dxfId="92" priority="93" operator="greaterThanOrEqual">
      <formula>$G$23</formula>
    </cfRule>
  </conditionalFormatting>
  <conditionalFormatting sqref="BO28:BO30">
    <cfRule type="cellIs" dxfId="91" priority="92" operator="greaterThanOrEqual">
      <formula>$F$28</formula>
    </cfRule>
  </conditionalFormatting>
  <conditionalFormatting sqref="BO31">
    <cfRule type="cellIs" dxfId="90" priority="91" operator="greaterThanOrEqual">
      <formula>$F$31</formula>
    </cfRule>
  </conditionalFormatting>
  <conditionalFormatting sqref="BO32">
    <cfRule type="cellIs" dxfId="89" priority="90" operator="greaterThanOrEqual">
      <formula>$F$32</formula>
    </cfRule>
  </conditionalFormatting>
  <conditionalFormatting sqref="BO33">
    <cfRule type="cellIs" dxfId="88" priority="89" operator="greaterThanOrEqual">
      <formula>$F$33</formula>
    </cfRule>
  </conditionalFormatting>
  <conditionalFormatting sqref="BP28:BP30">
    <cfRule type="cellIs" dxfId="87" priority="88" operator="greaterThanOrEqual">
      <formula>$G$28</formula>
    </cfRule>
  </conditionalFormatting>
  <conditionalFormatting sqref="BP31">
    <cfRule type="cellIs" dxfId="86" priority="87" operator="greaterThanOrEqual">
      <formula>$G$31</formula>
    </cfRule>
  </conditionalFormatting>
  <conditionalFormatting sqref="BP32">
    <cfRule type="cellIs" dxfId="85" priority="86" operator="greaterThanOrEqual">
      <formula>$G$32</formula>
    </cfRule>
  </conditionalFormatting>
  <conditionalFormatting sqref="BP33">
    <cfRule type="cellIs" dxfId="84" priority="85" operator="greaterThanOrEqual">
      <formula>$G$33</formula>
    </cfRule>
  </conditionalFormatting>
  <conditionalFormatting sqref="BQ28:BQ30">
    <cfRule type="cellIs" dxfId="83" priority="84" operator="greaterThanOrEqual">
      <formula>$F$28</formula>
    </cfRule>
  </conditionalFormatting>
  <conditionalFormatting sqref="BQ31">
    <cfRule type="cellIs" dxfId="82" priority="83" operator="greaterThanOrEqual">
      <formula>$F$31</formula>
    </cfRule>
  </conditionalFormatting>
  <conditionalFormatting sqref="BQ32">
    <cfRule type="cellIs" dxfId="81" priority="82" operator="greaterThanOrEqual">
      <formula>$F$32</formula>
    </cfRule>
  </conditionalFormatting>
  <conditionalFormatting sqref="BQ33">
    <cfRule type="cellIs" dxfId="80" priority="81" operator="greaterThanOrEqual">
      <formula>$F$33</formula>
    </cfRule>
  </conditionalFormatting>
  <conditionalFormatting sqref="BR28:BR30">
    <cfRule type="cellIs" dxfId="79" priority="80" operator="greaterThanOrEqual">
      <formula>$G$28</formula>
    </cfRule>
  </conditionalFormatting>
  <conditionalFormatting sqref="BR31">
    <cfRule type="cellIs" dxfId="78" priority="79" operator="greaterThanOrEqual">
      <formula>$G$31</formula>
    </cfRule>
  </conditionalFormatting>
  <conditionalFormatting sqref="BR32">
    <cfRule type="cellIs" dxfId="77" priority="78" operator="greaterThanOrEqual">
      <formula>$G$32</formula>
    </cfRule>
  </conditionalFormatting>
  <conditionalFormatting sqref="BR33">
    <cfRule type="cellIs" dxfId="76" priority="77" operator="greaterThanOrEqual">
      <formula>$G$33</formula>
    </cfRule>
  </conditionalFormatting>
  <conditionalFormatting sqref="BS28:BS30">
    <cfRule type="cellIs" dxfId="75" priority="76" operator="greaterThanOrEqual">
      <formula>$F$28</formula>
    </cfRule>
  </conditionalFormatting>
  <conditionalFormatting sqref="BS31">
    <cfRule type="cellIs" dxfId="74" priority="75" operator="greaterThanOrEqual">
      <formula>$F$31</formula>
    </cfRule>
  </conditionalFormatting>
  <conditionalFormatting sqref="BS32">
    <cfRule type="cellIs" dxfId="73" priority="74" operator="greaterThanOrEqual">
      <formula>$F$32</formula>
    </cfRule>
  </conditionalFormatting>
  <conditionalFormatting sqref="BS33">
    <cfRule type="cellIs" dxfId="72" priority="73" operator="greaterThanOrEqual">
      <formula>$F$33</formula>
    </cfRule>
  </conditionalFormatting>
  <conditionalFormatting sqref="BT28:BT30">
    <cfRule type="cellIs" dxfId="71" priority="72" operator="greaterThanOrEqual">
      <formula>$G$28</formula>
    </cfRule>
  </conditionalFormatting>
  <conditionalFormatting sqref="BT31">
    <cfRule type="cellIs" dxfId="70" priority="71" operator="greaterThanOrEqual">
      <formula>$G$31</formula>
    </cfRule>
  </conditionalFormatting>
  <conditionalFormatting sqref="BT32">
    <cfRule type="cellIs" dxfId="69" priority="70" operator="greaterThanOrEqual">
      <formula>$G$32</formula>
    </cfRule>
  </conditionalFormatting>
  <conditionalFormatting sqref="BT33">
    <cfRule type="cellIs" dxfId="68" priority="69" operator="greaterThanOrEqual">
      <formula>$G$33</formula>
    </cfRule>
  </conditionalFormatting>
  <conditionalFormatting sqref="BU28:BU30">
    <cfRule type="cellIs" dxfId="67" priority="68" operator="greaterThanOrEqual">
      <formula>$H$28</formula>
    </cfRule>
  </conditionalFormatting>
  <conditionalFormatting sqref="BU31">
    <cfRule type="cellIs" dxfId="66" priority="67" operator="greaterThanOrEqual">
      <formula>$H$31</formula>
    </cfRule>
  </conditionalFormatting>
  <conditionalFormatting sqref="BU32">
    <cfRule type="cellIs" dxfId="65" priority="66" operator="greaterThanOrEqual">
      <formula>$H$32</formula>
    </cfRule>
  </conditionalFormatting>
  <conditionalFormatting sqref="BU33">
    <cfRule type="cellIs" dxfId="64" priority="65" operator="greaterThanOrEqual">
      <formula>$H$33</formula>
    </cfRule>
  </conditionalFormatting>
  <conditionalFormatting sqref="BV4:BV6">
    <cfRule type="cellIs" dxfId="63" priority="64" operator="greaterThanOrEqual">
      <formula>$E$4</formula>
    </cfRule>
  </conditionalFormatting>
  <conditionalFormatting sqref="BV7:BV12">
    <cfRule type="cellIs" dxfId="62" priority="63" operator="greaterThanOrEqual">
      <formula>$E$7</formula>
    </cfRule>
  </conditionalFormatting>
  <conditionalFormatting sqref="BV13:BV15">
    <cfRule type="cellIs" dxfId="61" priority="62" operator="greaterThanOrEqual">
      <formula>$E$13</formula>
    </cfRule>
  </conditionalFormatting>
  <conditionalFormatting sqref="BV16">
    <cfRule type="cellIs" dxfId="60" priority="61" operator="greaterThanOrEqual">
      <formula>$E$16</formula>
    </cfRule>
  </conditionalFormatting>
  <conditionalFormatting sqref="BV17:BV22">
    <cfRule type="cellIs" dxfId="59" priority="60" operator="greaterThanOrEqual">
      <formula>$E$17</formula>
    </cfRule>
  </conditionalFormatting>
  <conditionalFormatting sqref="BV23:BV24">
    <cfRule type="cellIs" dxfId="58" priority="59" operator="greaterThanOrEqual">
      <formula>$E$23</formula>
    </cfRule>
  </conditionalFormatting>
  <conditionalFormatting sqref="BW4:BW6">
    <cfRule type="cellIs" dxfId="57" priority="58" operator="greaterThanOrEqual">
      <formula>$F$4</formula>
    </cfRule>
  </conditionalFormatting>
  <conditionalFormatting sqref="BW7:BW12">
    <cfRule type="cellIs" dxfId="56" priority="57" operator="greaterThanOrEqual">
      <formula>$F$7</formula>
    </cfRule>
  </conditionalFormatting>
  <conditionalFormatting sqref="BW13:BW15">
    <cfRule type="cellIs" dxfId="55" priority="56" operator="greaterThanOrEqual">
      <formula>$F$13</formula>
    </cfRule>
  </conditionalFormatting>
  <conditionalFormatting sqref="BW16">
    <cfRule type="cellIs" dxfId="54" priority="55" operator="greaterThanOrEqual">
      <formula>$F$16</formula>
    </cfRule>
  </conditionalFormatting>
  <conditionalFormatting sqref="BW17:BW22">
    <cfRule type="cellIs" dxfId="53" priority="54" operator="greaterThanOrEqual">
      <formula>$F$17</formula>
    </cfRule>
  </conditionalFormatting>
  <conditionalFormatting sqref="BW23:BW24">
    <cfRule type="cellIs" dxfId="52" priority="53" operator="greaterThanOrEqual">
      <formula>$F$23</formula>
    </cfRule>
  </conditionalFormatting>
  <conditionalFormatting sqref="BX4:BX6">
    <cfRule type="cellIs" dxfId="51" priority="52" operator="greaterThanOrEqual">
      <formula>$G$4</formula>
    </cfRule>
  </conditionalFormatting>
  <conditionalFormatting sqref="BX7:BX12">
    <cfRule type="cellIs" dxfId="50" priority="51" operator="greaterThanOrEqual">
      <formula>$G$7</formula>
    </cfRule>
  </conditionalFormatting>
  <conditionalFormatting sqref="BX13:BX15">
    <cfRule type="cellIs" dxfId="49" priority="50" operator="greaterThanOrEqual">
      <formula>$G$13</formula>
    </cfRule>
  </conditionalFormatting>
  <conditionalFormatting sqref="BX16">
    <cfRule type="cellIs" dxfId="48" priority="49" operator="greaterThanOrEqual">
      <formula>$G$16</formula>
    </cfRule>
  </conditionalFormatting>
  <conditionalFormatting sqref="BX17:BX22">
    <cfRule type="cellIs" dxfId="47" priority="48" operator="greaterThanOrEqual">
      <formula>$G$17</formula>
    </cfRule>
  </conditionalFormatting>
  <conditionalFormatting sqref="BX23:BX24">
    <cfRule type="cellIs" dxfId="46" priority="47" operator="greaterThanOrEqual">
      <formula>$G$23</formula>
    </cfRule>
  </conditionalFormatting>
  <conditionalFormatting sqref="BY4:BY6">
    <cfRule type="cellIs" dxfId="45" priority="46" operator="greaterThanOrEqual">
      <formula>$H$4</formula>
    </cfRule>
  </conditionalFormatting>
  <conditionalFormatting sqref="BY7:BY12">
    <cfRule type="cellIs" dxfId="44" priority="45" operator="greaterThanOrEqual">
      <formula>$H$7</formula>
    </cfRule>
  </conditionalFormatting>
  <conditionalFormatting sqref="BY13:BY15">
    <cfRule type="cellIs" dxfId="43" priority="44" operator="greaterThanOrEqual">
      <formula>$H$13</formula>
    </cfRule>
  </conditionalFormatting>
  <conditionalFormatting sqref="BY16">
    <cfRule type="cellIs" dxfId="42" priority="43" operator="greaterThanOrEqual">
      <formula>$H$16</formula>
    </cfRule>
  </conditionalFormatting>
  <conditionalFormatting sqref="BY17:BY22">
    <cfRule type="cellIs" dxfId="41" priority="42" operator="greaterThanOrEqual">
      <formula>$H$17</formula>
    </cfRule>
  </conditionalFormatting>
  <conditionalFormatting sqref="BY23:BY24">
    <cfRule type="cellIs" dxfId="40" priority="41" operator="greaterThanOrEqual">
      <formula>$H$23</formula>
    </cfRule>
  </conditionalFormatting>
  <conditionalFormatting sqref="BZ4:BZ6">
    <cfRule type="cellIs" dxfId="39" priority="40" operator="greaterThanOrEqual">
      <formula>$F$4</formula>
    </cfRule>
  </conditionalFormatting>
  <conditionalFormatting sqref="BZ7:BZ12">
    <cfRule type="cellIs" dxfId="38" priority="39" operator="greaterThanOrEqual">
      <formula>$F$7</formula>
    </cfRule>
  </conditionalFormatting>
  <conditionalFormatting sqref="BZ13:BZ15">
    <cfRule type="cellIs" dxfId="37" priority="38" operator="greaterThanOrEqual">
      <formula>$F$13</formula>
    </cfRule>
  </conditionalFormatting>
  <conditionalFormatting sqref="BZ16">
    <cfRule type="cellIs" dxfId="36" priority="37" operator="greaterThanOrEqual">
      <formula>$F$16</formula>
    </cfRule>
  </conditionalFormatting>
  <conditionalFormatting sqref="BZ17:BZ22">
    <cfRule type="cellIs" dxfId="35" priority="36" operator="greaterThanOrEqual">
      <formula>$F$17</formula>
    </cfRule>
  </conditionalFormatting>
  <conditionalFormatting sqref="BZ23:BZ24">
    <cfRule type="cellIs" dxfId="34" priority="35" operator="greaterThanOrEqual">
      <formula>$F$23</formula>
    </cfRule>
  </conditionalFormatting>
  <conditionalFormatting sqref="CA4:CA6">
    <cfRule type="cellIs" dxfId="33" priority="34" operator="greaterThanOrEqual">
      <formula>$G$4</formula>
    </cfRule>
  </conditionalFormatting>
  <conditionalFormatting sqref="CA7:CA12">
    <cfRule type="cellIs" dxfId="32" priority="33" operator="greaterThanOrEqual">
      <formula>$G$7</formula>
    </cfRule>
  </conditionalFormatting>
  <conditionalFormatting sqref="CA13:CA15">
    <cfRule type="cellIs" dxfId="31" priority="32" operator="greaterThanOrEqual">
      <formula>$G$13</formula>
    </cfRule>
  </conditionalFormatting>
  <conditionalFormatting sqref="CA16">
    <cfRule type="cellIs" dxfId="30" priority="31" operator="greaterThanOrEqual">
      <formula>$G$16</formula>
    </cfRule>
  </conditionalFormatting>
  <conditionalFormatting sqref="CA17:CA22">
    <cfRule type="cellIs" dxfId="29" priority="30" operator="greaterThanOrEqual">
      <formula>$G$17</formula>
    </cfRule>
  </conditionalFormatting>
  <conditionalFormatting sqref="CA23:CA24">
    <cfRule type="cellIs" dxfId="28" priority="29" operator="greaterThanOrEqual">
      <formula>$G$23</formula>
    </cfRule>
  </conditionalFormatting>
  <conditionalFormatting sqref="BV28:BV30">
    <cfRule type="cellIs" dxfId="27" priority="28" operator="greaterThanOrEqual">
      <formula>$F$28</formula>
    </cfRule>
  </conditionalFormatting>
  <conditionalFormatting sqref="BV31">
    <cfRule type="cellIs" dxfId="26" priority="27" operator="greaterThanOrEqual">
      <formula>$F$31</formula>
    </cfRule>
  </conditionalFormatting>
  <conditionalFormatting sqref="BV32">
    <cfRule type="cellIs" dxfId="25" priority="26" operator="greaterThanOrEqual">
      <formula>$F$32</formula>
    </cfRule>
  </conditionalFormatting>
  <conditionalFormatting sqref="BV33">
    <cfRule type="cellIs" dxfId="24" priority="25" operator="greaterThanOrEqual">
      <formula>$F$33</formula>
    </cfRule>
  </conditionalFormatting>
  <conditionalFormatting sqref="BW28:BW30">
    <cfRule type="cellIs" dxfId="23" priority="24" operator="greaterThanOrEqual">
      <formula>$G$28</formula>
    </cfRule>
  </conditionalFormatting>
  <conditionalFormatting sqref="BW31">
    <cfRule type="cellIs" dxfId="22" priority="23" operator="greaterThanOrEqual">
      <formula>$G$31</formula>
    </cfRule>
  </conditionalFormatting>
  <conditionalFormatting sqref="BW32">
    <cfRule type="cellIs" dxfId="21" priority="22" operator="greaterThanOrEqual">
      <formula>$G$32</formula>
    </cfRule>
  </conditionalFormatting>
  <conditionalFormatting sqref="BW33">
    <cfRule type="cellIs" dxfId="20" priority="21" operator="greaterThanOrEqual">
      <formula>$G$33</formula>
    </cfRule>
  </conditionalFormatting>
  <conditionalFormatting sqref="BX28:BX30">
    <cfRule type="cellIs" dxfId="19" priority="20" operator="greaterThanOrEqual">
      <formula>$F$28</formula>
    </cfRule>
  </conditionalFormatting>
  <conditionalFormatting sqref="BX31">
    <cfRule type="cellIs" dxfId="18" priority="19" operator="greaterThanOrEqual">
      <formula>$F$31</formula>
    </cfRule>
  </conditionalFormatting>
  <conditionalFormatting sqref="BX32">
    <cfRule type="cellIs" dxfId="17" priority="18" operator="greaterThanOrEqual">
      <formula>$F$32</formula>
    </cfRule>
  </conditionalFormatting>
  <conditionalFormatting sqref="BX33">
    <cfRule type="cellIs" dxfId="16" priority="17" operator="greaterThanOrEqual">
      <formula>$F$33</formula>
    </cfRule>
  </conditionalFormatting>
  <conditionalFormatting sqref="BY28:BY30">
    <cfRule type="cellIs" dxfId="15" priority="16" operator="greaterThanOrEqual">
      <formula>$G$28</formula>
    </cfRule>
  </conditionalFormatting>
  <conditionalFormatting sqref="BY31">
    <cfRule type="cellIs" dxfId="14" priority="15" operator="greaterThanOrEqual">
      <formula>$G$31</formula>
    </cfRule>
  </conditionalFormatting>
  <conditionalFormatting sqref="BY32">
    <cfRule type="cellIs" dxfId="13" priority="14" operator="greaterThanOrEqual">
      <formula>$G$32</formula>
    </cfRule>
  </conditionalFormatting>
  <conditionalFormatting sqref="BY33">
    <cfRule type="cellIs" dxfId="12" priority="13" operator="greaterThanOrEqual">
      <formula>$G$33</formula>
    </cfRule>
  </conditionalFormatting>
  <conditionalFormatting sqref="BZ28:BZ30">
    <cfRule type="cellIs" dxfId="11" priority="12" operator="greaterThanOrEqual">
      <formula>$F$28</formula>
    </cfRule>
  </conditionalFormatting>
  <conditionalFormatting sqref="BZ31">
    <cfRule type="cellIs" dxfId="10" priority="11" operator="greaterThanOrEqual">
      <formula>$F$31</formula>
    </cfRule>
  </conditionalFormatting>
  <conditionalFormatting sqref="BZ32">
    <cfRule type="cellIs" dxfId="9" priority="10" operator="greaterThanOrEqual">
      <formula>$F$32</formula>
    </cfRule>
  </conditionalFormatting>
  <conditionalFormatting sqref="BZ33">
    <cfRule type="cellIs" dxfId="8" priority="9" operator="greaterThanOrEqual">
      <formula>$F$33</formula>
    </cfRule>
  </conditionalFormatting>
  <conditionalFormatting sqref="CA28:CA30">
    <cfRule type="cellIs" dxfId="7" priority="8" operator="greaterThanOrEqual">
      <formula>$G$28</formula>
    </cfRule>
  </conditionalFormatting>
  <conditionalFormatting sqref="CA31">
    <cfRule type="cellIs" dxfId="6" priority="7" operator="greaterThanOrEqual">
      <formula>$G$31</formula>
    </cfRule>
  </conditionalFormatting>
  <conditionalFormatting sqref="CA32">
    <cfRule type="cellIs" dxfId="5" priority="6" operator="greaterThanOrEqual">
      <formula>$G$32</formula>
    </cfRule>
  </conditionalFormatting>
  <conditionalFormatting sqref="CA33">
    <cfRule type="cellIs" dxfId="4" priority="5" operator="greaterThanOrEqual">
      <formula>$G$33</formula>
    </cfRule>
  </conditionalFormatting>
  <conditionalFormatting sqref="CB28:CB30">
    <cfRule type="cellIs" dxfId="3" priority="4" operator="greaterThanOrEqual">
      <formula>$H$28</formula>
    </cfRule>
  </conditionalFormatting>
  <conditionalFormatting sqref="CB31">
    <cfRule type="cellIs" dxfId="2" priority="3" operator="greaterThanOrEqual">
      <formula>$H$31</formula>
    </cfRule>
  </conditionalFormatting>
  <conditionalFormatting sqref="CB32">
    <cfRule type="cellIs" dxfId="1" priority="2" operator="greaterThanOrEqual">
      <formula>$H$32</formula>
    </cfRule>
  </conditionalFormatting>
  <conditionalFormatting sqref="CB33">
    <cfRule type="cellIs" dxfId="0" priority="1" operator="greaterThanOrEqual">
      <formula>$H$33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tabSelected="1" workbookViewId="0">
      <selection activeCell="G13" sqref="G13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</cols>
  <sheetData>
    <row r="1" spans="1:8" x14ac:dyDescent="0.35">
      <c r="G1" s="68" t="s">
        <v>107</v>
      </c>
      <c r="H1" t="s">
        <v>212</v>
      </c>
    </row>
    <row r="2" spans="1:8" ht="16" thickBot="1" x14ac:dyDescent="0.4">
      <c r="A2" s="1" t="s">
        <v>0</v>
      </c>
      <c r="G2" s="70" t="s">
        <v>108</v>
      </c>
      <c r="H2" t="s">
        <v>211</v>
      </c>
    </row>
    <row r="3" spans="1:8" ht="15" thickBot="1" x14ac:dyDescent="0.4">
      <c r="A3" s="3"/>
      <c r="B3" s="3"/>
      <c r="C3" s="3"/>
      <c r="D3" s="3"/>
      <c r="E3" s="438" t="s">
        <v>113</v>
      </c>
      <c r="G3" t="s">
        <v>109</v>
      </c>
      <c r="H3" t="s">
        <v>213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20" t="s">
        <v>85</v>
      </c>
    </row>
    <row r="5" spans="1:8" x14ac:dyDescent="0.35">
      <c r="A5" s="529" t="str">
        <f>Mädchen!A27</f>
        <v>Möller</v>
      </c>
      <c r="B5" s="529" t="str">
        <f>Mädchen!B27</f>
        <v>Maya</v>
      </c>
      <c r="C5" s="529" t="str">
        <f>Mädchen!C27</f>
        <v>TG Dietzenbach</v>
      </c>
      <c r="D5" s="529">
        <f>Mädchen!D27</f>
        <v>2007</v>
      </c>
      <c r="E5" s="526">
        <f>Mädchen!CE27</f>
        <v>103.416</v>
      </c>
    </row>
    <row r="6" spans="1:8" x14ac:dyDescent="0.35">
      <c r="A6" s="527" t="str">
        <f>Mädchen!A45</f>
        <v>Frey</v>
      </c>
      <c r="B6" s="527" t="str">
        <f>Mädchen!B45</f>
        <v>Luka</v>
      </c>
      <c r="C6" s="527" t="str">
        <f>Mädchen!C45</f>
        <v>SV Brackwede</v>
      </c>
      <c r="D6" s="527">
        <f>Mädchen!D45</f>
        <v>2004</v>
      </c>
      <c r="E6" s="526">
        <f>Mädchen!CE45</f>
        <v>103.13</v>
      </c>
    </row>
    <row r="7" spans="1:8" x14ac:dyDescent="0.35">
      <c r="A7" s="529" t="str">
        <f>Mädchen!A31</f>
        <v>Eislöffel</v>
      </c>
      <c r="B7" s="529" t="str">
        <f>Mädchen!B31</f>
        <v>Aurelia</v>
      </c>
      <c r="C7" s="529" t="str">
        <f>Mädchen!C31</f>
        <v>MTV Bad Kreuzmach</v>
      </c>
      <c r="D7" s="529">
        <f>Mädchen!D31</f>
        <v>2006</v>
      </c>
      <c r="E7" s="526">
        <f>Mädchen!CE31</f>
        <v>101.08</v>
      </c>
    </row>
    <row r="8" spans="1:8" x14ac:dyDescent="0.35">
      <c r="A8" s="529" t="str">
        <f>Mädchen!A32</f>
        <v>Ramacher</v>
      </c>
      <c r="B8" s="529" t="str">
        <f>Mädchen!B32</f>
        <v>Marrit</v>
      </c>
      <c r="C8" s="529" t="str">
        <f>Mädchen!C32</f>
        <v>MTV Vorsfelde</v>
      </c>
      <c r="D8" s="529">
        <f>Mädchen!D32</f>
        <v>2006</v>
      </c>
      <c r="E8" s="526">
        <f>Mädchen!CE32</f>
        <v>100.995</v>
      </c>
    </row>
    <row r="9" spans="1:8" x14ac:dyDescent="0.35">
      <c r="A9" s="529" t="str">
        <f>Mädchen!A35</f>
        <v>Wöll</v>
      </c>
      <c r="B9" s="529" t="str">
        <f>Mädchen!B35</f>
        <v>Bettina</v>
      </c>
      <c r="C9" s="529" t="str">
        <f>Mädchen!C35</f>
        <v>Munich Airriders</v>
      </c>
      <c r="D9" s="529">
        <f>Mädchen!D35</f>
        <v>2006</v>
      </c>
      <c r="E9" s="526">
        <f>Mädchen!CE35</f>
        <v>98.12</v>
      </c>
    </row>
    <row r="10" spans="1:8" x14ac:dyDescent="0.35">
      <c r="A10" s="528" t="str">
        <f>Mädchen!A16</f>
        <v>Steinbrenner</v>
      </c>
      <c r="B10" s="528" t="str">
        <f>Mädchen!B16</f>
        <v xml:space="preserve">Greta </v>
      </c>
      <c r="C10" s="528" t="str">
        <f>Mädchen!C16</f>
        <v>Frankfurt Flyers</v>
      </c>
      <c r="D10" s="528">
        <f>Mädchen!D16</f>
        <v>2009</v>
      </c>
      <c r="E10" s="526">
        <f>Mädchen!CE16</f>
        <v>97.68</v>
      </c>
    </row>
    <row r="11" spans="1:8" x14ac:dyDescent="0.35">
      <c r="A11" s="529" t="str">
        <f>Mädchen!A28</f>
        <v>Snikere</v>
      </c>
      <c r="B11" s="529" t="str">
        <f>Mädchen!B28</f>
        <v xml:space="preserve">Vitalina </v>
      </c>
      <c r="C11" s="529" t="str">
        <f>Mädchen!C28</f>
        <v>TV Unterbach</v>
      </c>
      <c r="D11" s="529">
        <f>Mädchen!D28</f>
        <v>2007</v>
      </c>
      <c r="E11" s="526">
        <f>Mädchen!CE28</f>
        <v>97.325000000000003</v>
      </c>
    </row>
    <row r="12" spans="1:8" x14ac:dyDescent="0.35">
      <c r="A12" s="528" t="str">
        <f>Mädchen!A23</f>
        <v>Volska</v>
      </c>
      <c r="B12" s="528" t="str">
        <f>Mädchen!B23</f>
        <v xml:space="preserve">Nikola </v>
      </c>
      <c r="C12" s="528" t="str">
        <f>Mädchen!C23</f>
        <v>TGJ Salzgitter</v>
      </c>
      <c r="D12" s="528">
        <f>Mädchen!D23</f>
        <v>2008</v>
      </c>
      <c r="E12" s="526">
        <f>Mädchen!CE23</f>
        <v>97.275000000000006</v>
      </c>
    </row>
    <row r="13" spans="1:8" x14ac:dyDescent="0.35">
      <c r="A13" s="528" t="str">
        <f>Mädchen!A14</f>
        <v>Melnichuk</v>
      </c>
      <c r="B13" s="528" t="str">
        <f>Mädchen!B14</f>
        <v>Alexandra</v>
      </c>
      <c r="C13" s="528" t="str">
        <f>Mädchen!C14</f>
        <v>TGJ Salzgitter</v>
      </c>
      <c r="D13" s="528">
        <f>Mädchen!D14</f>
        <v>2009</v>
      </c>
      <c r="E13" s="526">
        <f>Mädchen!CE14</f>
        <v>96.704999999999998</v>
      </c>
    </row>
    <row r="14" spans="1:8" x14ac:dyDescent="0.35">
      <c r="A14" s="528" t="str">
        <f>Mädchen!A11</f>
        <v>Bachmann</v>
      </c>
      <c r="B14" s="528" t="str">
        <f>Mädchen!B11</f>
        <v xml:space="preserve">Rieke </v>
      </c>
      <c r="C14" s="528" t="str">
        <f>Mädchen!C11</f>
        <v>TSV Ganderkesee</v>
      </c>
      <c r="D14" s="528">
        <f>Mädchen!D11</f>
        <v>2009</v>
      </c>
      <c r="E14" s="526">
        <f>Mädchen!CE11</f>
        <v>94.99</v>
      </c>
    </row>
    <row r="15" spans="1:8" x14ac:dyDescent="0.35">
      <c r="A15" s="528" t="str">
        <f>Mädchen!A12</f>
        <v>Girod</v>
      </c>
      <c r="B15" s="528" t="str">
        <f>Mädchen!B12</f>
        <v>Liv</v>
      </c>
      <c r="C15" s="528" t="str">
        <f>Mädchen!C12</f>
        <v>TSV Victoria Clarholz</v>
      </c>
      <c r="D15" s="528">
        <f>Mädchen!D12</f>
        <v>2009</v>
      </c>
      <c r="E15" s="526">
        <f>Mädchen!CE12</f>
        <v>0</v>
      </c>
    </row>
    <row r="16" spans="1:8" x14ac:dyDescent="0.35">
      <c r="A16" s="528" t="str">
        <f>Mädchen!A13</f>
        <v>Götzl</v>
      </c>
      <c r="B16" s="528" t="str">
        <f>Mädchen!B13</f>
        <v>Nele</v>
      </c>
      <c r="C16" s="528" t="str">
        <f>Mädchen!C13</f>
        <v>MTV Bad Kreuznach</v>
      </c>
      <c r="D16" s="528">
        <f>Mädchen!D13</f>
        <v>2009</v>
      </c>
      <c r="E16" s="526">
        <f>Mädchen!CE13</f>
        <v>0</v>
      </c>
    </row>
    <row r="17" spans="1:5" x14ac:dyDescent="0.35">
      <c r="A17" s="528" t="str">
        <f>Mädchen!A15</f>
        <v>Siegel</v>
      </c>
      <c r="B17" s="528" t="str">
        <f>Mädchen!B15</f>
        <v xml:space="preserve">Carla </v>
      </c>
      <c r="C17" s="528" t="str">
        <f>Mädchen!C15</f>
        <v>Frankfurt Flyers</v>
      </c>
      <c r="D17" s="528">
        <f>Mädchen!D15</f>
        <v>2009</v>
      </c>
      <c r="E17" s="526">
        <f>Mädchen!CE15</f>
        <v>0</v>
      </c>
    </row>
    <row r="18" spans="1:5" x14ac:dyDescent="0.35">
      <c r="A18" s="528" t="str">
        <f>Mädchen!A17</f>
        <v>Xing Hohmann</v>
      </c>
      <c r="B18" s="528" t="str">
        <f>Mädchen!B17</f>
        <v>Thea</v>
      </c>
      <c r="C18" s="528" t="str">
        <f>Mädchen!C17</f>
        <v>TT Niedernhausen</v>
      </c>
      <c r="D18" s="528">
        <f>Mädchen!D17</f>
        <v>2009</v>
      </c>
      <c r="E18" s="526">
        <f>Mädchen!CE17</f>
        <v>0</v>
      </c>
    </row>
    <row r="19" spans="1:5" x14ac:dyDescent="0.35">
      <c r="A19" s="528" t="str">
        <f>Mädchen!A18</f>
        <v xml:space="preserve">Groha </v>
      </c>
      <c r="B19" s="528" t="str">
        <f>Mädchen!B18</f>
        <v xml:space="preserve">Muriel </v>
      </c>
      <c r="C19" s="528" t="str">
        <f>Mädchen!C18</f>
        <v>SV Weiskirchen</v>
      </c>
      <c r="D19" s="528">
        <f>Mädchen!D18</f>
        <v>2008</v>
      </c>
      <c r="E19" s="526">
        <f>Mädchen!CE18</f>
        <v>0</v>
      </c>
    </row>
    <row r="20" spans="1:5" x14ac:dyDescent="0.35">
      <c r="A20" s="528" t="str">
        <f>Mädchen!A19</f>
        <v>Hering</v>
      </c>
      <c r="B20" s="528" t="str">
        <f>Mädchen!B19</f>
        <v xml:space="preserve">Pauline </v>
      </c>
      <c r="C20" s="528" t="str">
        <f>Mädchen!C19</f>
        <v>Munich-Airriders</v>
      </c>
      <c r="D20" s="528">
        <f>Mädchen!D19</f>
        <v>2008</v>
      </c>
      <c r="E20" s="526">
        <f>Mädchen!CE19</f>
        <v>0</v>
      </c>
    </row>
    <row r="21" spans="1:5" x14ac:dyDescent="0.35">
      <c r="A21" s="528" t="str">
        <f>Mädchen!A20</f>
        <v>Hirsch</v>
      </c>
      <c r="B21" s="528" t="str">
        <f>Mädchen!B20</f>
        <v xml:space="preserve">Liska </v>
      </c>
      <c r="C21" s="528" t="str">
        <f>Mädchen!C20</f>
        <v>TGJ Salzgitter</v>
      </c>
      <c r="D21" s="528">
        <f>Mädchen!D20</f>
        <v>2008</v>
      </c>
      <c r="E21" s="526">
        <f>Mädchen!CE20</f>
        <v>0</v>
      </c>
    </row>
    <row r="22" spans="1:5" x14ac:dyDescent="0.35">
      <c r="A22" s="528" t="str">
        <f>Mädchen!A21</f>
        <v>Lindenthal</v>
      </c>
      <c r="B22" s="528" t="str">
        <f>Mädchen!B21</f>
        <v xml:space="preserve">Lara </v>
      </c>
      <c r="C22" s="528" t="str">
        <f>Mädchen!C21</f>
        <v>MTV Bad Kreuznach</v>
      </c>
      <c r="D22" s="528">
        <f>Mädchen!D21</f>
        <v>2008</v>
      </c>
      <c r="E22" s="526">
        <f>Mädchen!CE21</f>
        <v>0</v>
      </c>
    </row>
    <row r="23" spans="1:5" x14ac:dyDescent="0.35">
      <c r="A23" s="528" t="str">
        <f>Mädchen!A22</f>
        <v>Schwalm</v>
      </c>
      <c r="B23" s="528" t="str">
        <f>Mädchen!B22</f>
        <v>Mira</v>
      </c>
      <c r="C23" s="528" t="str">
        <f>Mädchen!C22</f>
        <v>SG Frankfurt-Nied</v>
      </c>
      <c r="D23" s="528">
        <f>Mädchen!D22</f>
        <v>2008</v>
      </c>
      <c r="E23" s="526">
        <f>Mädchen!CE22</f>
        <v>0</v>
      </c>
    </row>
    <row r="24" spans="1:5" x14ac:dyDescent="0.35">
      <c r="A24" s="528" t="str">
        <f>Mädchen!A24</f>
        <v>Kössler</v>
      </c>
      <c r="B24" s="528" t="str">
        <f>Mädchen!B24</f>
        <v>Alicia</v>
      </c>
      <c r="C24" s="528" t="str">
        <f>Mädchen!C24</f>
        <v>TSV Victoria Clarholz</v>
      </c>
      <c r="D24" s="528">
        <f>Mädchen!D24</f>
        <v>2008</v>
      </c>
      <c r="E24" s="526">
        <f>Mädchen!CE24</f>
        <v>0</v>
      </c>
    </row>
    <row r="25" spans="1:5" x14ac:dyDescent="0.35">
      <c r="A25" s="528" t="str">
        <f>Mädchen!A25</f>
        <v>Busch</v>
      </c>
      <c r="B25" s="528" t="str">
        <f>Mädchen!B25</f>
        <v>Finja</v>
      </c>
      <c r="C25" s="528" t="str">
        <f>Mädchen!C25</f>
        <v>MTV Bad Kreuznach</v>
      </c>
      <c r="D25" s="528">
        <f>Mädchen!D25</f>
        <v>2008</v>
      </c>
      <c r="E25" s="526">
        <f>Mädchen!CE25</f>
        <v>0</v>
      </c>
    </row>
    <row r="26" spans="1:5" x14ac:dyDescent="0.35">
      <c r="A26" s="529" t="str">
        <f>Mädchen!A26</f>
        <v>Jentsch</v>
      </c>
      <c r="B26" s="529" t="str">
        <f>Mädchen!B26</f>
        <v>Lena</v>
      </c>
      <c r="C26" s="529" t="str">
        <f>Mädchen!C26</f>
        <v>SC Cottbus Turnen</v>
      </c>
      <c r="D26" s="529">
        <f>Mädchen!D26</f>
        <v>2007</v>
      </c>
      <c r="E26" s="526">
        <f>Mädchen!CE26</f>
        <v>0</v>
      </c>
    </row>
    <row r="27" spans="1:5" x14ac:dyDescent="0.35">
      <c r="A27" s="529" t="str">
        <f>Mädchen!A29</f>
        <v>Ross</v>
      </c>
      <c r="B27" s="529" t="str">
        <f>Mädchen!B29</f>
        <v>Magdalena</v>
      </c>
      <c r="C27" s="529" t="str">
        <f>Mädchen!C29</f>
        <v>TB Ruit 1892 e.V.</v>
      </c>
      <c r="D27" s="529">
        <f>Mädchen!D29</f>
        <v>2007</v>
      </c>
      <c r="E27" s="526">
        <f>Mädchen!CE29</f>
        <v>0</v>
      </c>
    </row>
    <row r="28" spans="1:5" x14ac:dyDescent="0.35">
      <c r="A28" s="529" t="str">
        <f>Mädchen!A30</f>
        <v>Cremer</v>
      </c>
      <c r="B28" s="529" t="str">
        <f>Mädchen!B30</f>
        <v>Felizitas</v>
      </c>
      <c r="C28" s="529" t="str">
        <f>Mädchen!C30</f>
        <v>Frankfurt Flyers</v>
      </c>
      <c r="D28" s="529">
        <f>Mädchen!D30</f>
        <v>2006</v>
      </c>
      <c r="E28" s="526">
        <f>Mädchen!CE30</f>
        <v>0</v>
      </c>
    </row>
    <row r="29" spans="1:5" x14ac:dyDescent="0.35">
      <c r="A29" s="529" t="str">
        <f>Mädchen!A33</f>
        <v>Ronsiek Niederbröcken</v>
      </c>
      <c r="B29" s="529" t="str">
        <f>Mädchen!B33</f>
        <v>Hannah</v>
      </c>
      <c r="C29" s="529" t="str">
        <f>Mädchen!C33</f>
        <v>SC Melle</v>
      </c>
      <c r="D29" s="529">
        <f>Mädchen!D33</f>
        <v>2006</v>
      </c>
      <c r="E29" s="526">
        <f>Mädchen!CE33</f>
        <v>0</v>
      </c>
    </row>
    <row r="30" spans="1:5" x14ac:dyDescent="0.35">
      <c r="A30" s="126" t="str">
        <f>Mädchen!A34</f>
        <v>Totzke</v>
      </c>
      <c r="B30" s="126" t="str">
        <f>Mädchen!B34</f>
        <v>Viona Maxin</v>
      </c>
      <c r="C30" s="126" t="str">
        <f>Mädchen!C34</f>
        <v>SC Cottbus Turnen</v>
      </c>
      <c r="D30" s="126">
        <f>Mädchen!D34</f>
        <v>2006</v>
      </c>
      <c r="E30" s="525">
        <f>Mädchen!CE34</f>
        <v>0</v>
      </c>
    </row>
    <row r="31" spans="1:5" x14ac:dyDescent="0.35">
      <c r="A31" s="26" t="str">
        <f>Mädchen!A42</f>
        <v>Radfelder-Henning</v>
      </c>
      <c r="B31" s="26" t="str">
        <f>Mädchen!B42</f>
        <v xml:space="preserve">Mirja-Carina </v>
      </c>
      <c r="C31" s="26" t="str">
        <f>Mädchen!C42</f>
        <v>OSC Bremerhaven</v>
      </c>
      <c r="D31" s="26">
        <f>Mädchen!D42</f>
        <v>2005</v>
      </c>
      <c r="E31" s="93">
        <f>Mädchen!CE42</f>
        <v>0</v>
      </c>
    </row>
    <row r="32" spans="1:5" x14ac:dyDescent="0.35">
      <c r="A32" s="26" t="str">
        <f>Mädchen!A43</f>
        <v>Heinrich</v>
      </c>
      <c r="B32" s="26" t="str">
        <f>Mädchen!B43</f>
        <v>Anastasia Noelle</v>
      </c>
      <c r="C32" s="26" t="str">
        <f>Mädchen!C43</f>
        <v>Norderstedter SV</v>
      </c>
      <c r="D32" s="26">
        <f>Mädchen!D43</f>
        <v>2005</v>
      </c>
      <c r="E32" s="93">
        <f>Mädchen!CE43</f>
        <v>0</v>
      </c>
    </row>
    <row r="33" spans="1:5" x14ac:dyDescent="0.35">
      <c r="A33" s="26" t="str">
        <f>Mädchen!A44</f>
        <v>Braaf</v>
      </c>
      <c r="B33" s="26" t="str">
        <f>Mädchen!B44</f>
        <v>Luisa</v>
      </c>
      <c r="C33" s="26" t="str">
        <f>Mädchen!C44</f>
        <v>TV Unterbach</v>
      </c>
      <c r="D33" s="26">
        <f>Mädchen!D44</f>
        <v>2004</v>
      </c>
      <c r="E33" s="93">
        <f>Mädchen!CE44</f>
        <v>0</v>
      </c>
    </row>
    <row r="34" spans="1:5" x14ac:dyDescent="0.35">
      <c r="A34" s="26" t="str">
        <f>Mädchen!A46</f>
        <v>Langner</v>
      </c>
      <c r="B34" s="26" t="str">
        <f>Mädchen!B46</f>
        <v>Sabrina</v>
      </c>
      <c r="C34" s="26" t="str">
        <f>Mädchen!C46</f>
        <v>TSV Ganderkesee</v>
      </c>
      <c r="D34" s="26">
        <f>Mädchen!D46</f>
        <v>2004</v>
      </c>
      <c r="E34" s="93">
        <f>Mädchen!CE46</f>
        <v>0</v>
      </c>
    </row>
    <row r="35" spans="1:5" x14ac:dyDescent="0.35">
      <c r="A35" s="26" t="str">
        <f>Mädchen!A47</f>
        <v>Schneider</v>
      </c>
      <c r="B35" s="26" t="str">
        <f>Mädchen!B47</f>
        <v>Fiona</v>
      </c>
      <c r="C35" s="26" t="str">
        <f>Mädchen!C47</f>
        <v>TV Unterbach</v>
      </c>
      <c r="D35" s="26">
        <f>Mädchen!D47</f>
        <v>2004</v>
      </c>
      <c r="E35" s="93">
        <f>Mädchen!CE47</f>
        <v>0</v>
      </c>
    </row>
    <row r="36" spans="1:5" x14ac:dyDescent="0.35">
      <c r="A36" s="26" t="str">
        <f>Mädchen!A48</f>
        <v>Lauhöfer</v>
      </c>
      <c r="B36" s="26" t="str">
        <f>Mädchen!B48</f>
        <v>Saskia</v>
      </c>
      <c r="C36" s="26" t="str">
        <f>Mädchen!C48</f>
        <v>TG Dietzenbach</v>
      </c>
      <c r="D36" s="26">
        <f>Mädchen!D48</f>
        <v>2003</v>
      </c>
      <c r="E36" s="93">
        <f>Mädchen!CE48</f>
        <v>0</v>
      </c>
    </row>
    <row r="37" spans="1:5" x14ac:dyDescent="0.35">
      <c r="A37" s="26" t="str">
        <f>Mädchen!A49</f>
        <v>Schuldt</v>
      </c>
      <c r="B37" s="26" t="str">
        <f>Mädchen!B49</f>
        <v>Christine</v>
      </c>
      <c r="C37" s="26" t="str">
        <f>Mädchen!C49</f>
        <v>TG Dietzenbach</v>
      </c>
      <c r="D37" s="26">
        <f>Mädchen!D49</f>
        <v>2002</v>
      </c>
      <c r="E37" s="93">
        <f>Mädchen!CE49</f>
        <v>0</v>
      </c>
    </row>
    <row r="38" spans="1:5" x14ac:dyDescent="0.35">
      <c r="A38" s="26" t="str">
        <f>Mädchen!A50</f>
        <v>Stöhr</v>
      </c>
      <c r="B38" s="26" t="str">
        <f>Mädchen!B50</f>
        <v>Gabriela</v>
      </c>
      <c r="C38" s="26" t="str">
        <f>Mädchen!C50</f>
        <v>Munich Airriders</v>
      </c>
      <c r="D38" s="26">
        <f>Mädchen!D50</f>
        <v>2002</v>
      </c>
      <c r="E38" s="93">
        <f>Mädchen!CE50</f>
        <v>0</v>
      </c>
    </row>
    <row r="39" spans="1:5" x14ac:dyDescent="0.35">
      <c r="A39" s="26">
        <f>Mädchen!A51</f>
        <v>0</v>
      </c>
      <c r="B39" s="26">
        <f>Mädchen!B51</f>
        <v>0</v>
      </c>
      <c r="C39" s="26">
        <f>Mädchen!C51</f>
        <v>0</v>
      </c>
      <c r="D39" s="26">
        <f>Mädchen!D51</f>
        <v>0</v>
      </c>
      <c r="E39" s="93">
        <f>Mädchen!CE51</f>
        <v>0</v>
      </c>
    </row>
    <row r="40" spans="1:5" x14ac:dyDescent="0.35">
      <c r="A40" s="26">
        <f>Mädchen!A52</f>
        <v>0</v>
      </c>
      <c r="B40" s="26">
        <f>Mädchen!B52</f>
        <v>0</v>
      </c>
      <c r="C40" s="26">
        <f>Mädchen!C52</f>
        <v>0</v>
      </c>
      <c r="D40" s="26">
        <f>Mädchen!D52</f>
        <v>0</v>
      </c>
      <c r="E40" s="93">
        <f>Mädchen!CE52</f>
        <v>0</v>
      </c>
    </row>
    <row r="41" spans="1:5" x14ac:dyDescent="0.35">
      <c r="A41" s="124" t="s">
        <v>167</v>
      </c>
    </row>
    <row r="43" spans="1:5" x14ac:dyDescent="0.35">
      <c r="A43" s="68" t="s">
        <v>107</v>
      </c>
    </row>
    <row r="44" spans="1:5" x14ac:dyDescent="0.35">
      <c r="A44" s="70" t="s">
        <v>108</v>
      </c>
    </row>
    <row r="45" spans="1:5" x14ac:dyDescent="0.35">
      <c r="A45" t="s">
        <v>109</v>
      </c>
    </row>
  </sheetData>
  <autoFilter ref="A4:E40" xr:uid="{00000000-0009-0000-0000-000002000000}">
    <sortState xmlns:xlrd2="http://schemas.microsoft.com/office/spreadsheetml/2017/richdata2" ref="A5:E41">
      <sortCondition descending="1" ref="E4:E40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0"/>
  <sheetViews>
    <sheetView workbookViewId="0">
      <selection activeCell="E18" sqref="E18"/>
    </sheetView>
  </sheetViews>
  <sheetFormatPr baseColWidth="10" defaultRowHeight="14.5" x14ac:dyDescent="0.35"/>
  <cols>
    <col min="1" max="1" width="20.453125" customWidth="1"/>
    <col min="2" max="2" width="15.81640625" bestFit="1" customWidth="1"/>
    <col min="3" max="3" width="17.81640625" customWidth="1"/>
    <col min="4" max="4" width="9" customWidth="1"/>
  </cols>
  <sheetData>
    <row r="1" spans="1:8" x14ac:dyDescent="0.35">
      <c r="G1" s="68" t="s">
        <v>107</v>
      </c>
      <c r="H1" t="s">
        <v>212</v>
      </c>
    </row>
    <row r="2" spans="1:8" ht="16" thickBot="1" x14ac:dyDescent="0.4">
      <c r="A2" s="1" t="s">
        <v>0</v>
      </c>
      <c r="G2" s="70" t="s">
        <v>108</v>
      </c>
      <c r="H2" t="s">
        <v>211</v>
      </c>
    </row>
    <row r="3" spans="1:8" ht="15" thickBot="1" x14ac:dyDescent="0.4">
      <c r="A3" s="3"/>
      <c r="B3" s="3"/>
      <c r="C3" s="3"/>
      <c r="D3" s="3"/>
      <c r="E3" s="438" t="s">
        <v>113</v>
      </c>
      <c r="G3" t="s">
        <v>109</v>
      </c>
      <c r="H3" t="s">
        <v>213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20" t="s">
        <v>85</v>
      </c>
    </row>
    <row r="5" spans="1:8" x14ac:dyDescent="0.35">
      <c r="A5" s="528" t="str">
        <f>Mädchen!A23</f>
        <v>Volska</v>
      </c>
      <c r="B5" s="528" t="str">
        <f>Mädchen!B23</f>
        <v xml:space="preserve">Nikola </v>
      </c>
      <c r="C5" s="528" t="str">
        <f>Mädchen!C23</f>
        <v>TGJ Salzgitter</v>
      </c>
      <c r="D5" s="528">
        <f>Mädchen!D23</f>
        <v>2008</v>
      </c>
      <c r="E5" s="526">
        <f>Mädchen!CF23</f>
        <v>98.17</v>
      </c>
    </row>
    <row r="6" spans="1:8" x14ac:dyDescent="0.35">
      <c r="A6" s="528" t="str">
        <f>Mädchen!A16</f>
        <v>Steinbrenner</v>
      </c>
      <c r="B6" s="528" t="str">
        <f>Mädchen!B16</f>
        <v xml:space="preserve">Greta </v>
      </c>
      <c r="C6" s="528" t="str">
        <f>Mädchen!C16</f>
        <v>Frankfurt Flyers</v>
      </c>
      <c r="D6" s="528">
        <f>Mädchen!D16</f>
        <v>2009</v>
      </c>
      <c r="E6" s="526">
        <f>Mädchen!CF16</f>
        <v>97.68</v>
      </c>
    </row>
    <row r="7" spans="1:8" x14ac:dyDescent="0.35">
      <c r="A7" s="528" t="str">
        <f>Mädchen!A14</f>
        <v>Melnichuk</v>
      </c>
      <c r="B7" s="528" t="str">
        <f>Mädchen!B14</f>
        <v>Alexandra</v>
      </c>
      <c r="C7" s="528" t="str">
        <f>Mädchen!C14</f>
        <v>TGJ Salzgitter</v>
      </c>
      <c r="D7" s="528">
        <f>Mädchen!D14</f>
        <v>2009</v>
      </c>
      <c r="E7" s="526">
        <f>Mädchen!CF14</f>
        <v>96.704999999999998</v>
      </c>
    </row>
    <row r="8" spans="1:8" x14ac:dyDescent="0.35">
      <c r="A8" s="528" t="str">
        <f>Mädchen!A11</f>
        <v>Bachmann</v>
      </c>
      <c r="B8" s="528" t="str">
        <f>Mädchen!B11</f>
        <v xml:space="preserve">Rieke </v>
      </c>
      <c r="C8" s="528" t="str">
        <f>Mädchen!C11</f>
        <v>TSV Ganderkesee</v>
      </c>
      <c r="D8" s="528">
        <f>Mädchen!D11</f>
        <v>2009</v>
      </c>
      <c r="E8" s="526">
        <f>Mädchen!CF11</f>
        <v>94.99</v>
      </c>
    </row>
    <row r="9" spans="1:8" x14ac:dyDescent="0.35">
      <c r="A9" s="528" t="str">
        <f>Mädchen!A18</f>
        <v xml:space="preserve">Groha </v>
      </c>
      <c r="B9" s="528" t="str">
        <f>Mädchen!B18</f>
        <v xml:space="preserve">Muriel </v>
      </c>
      <c r="C9" s="528" t="str">
        <f>Mädchen!C18</f>
        <v>SV Weiskirchen</v>
      </c>
      <c r="D9" s="528">
        <f>Mädchen!D18</f>
        <v>2008</v>
      </c>
      <c r="E9" s="526">
        <f>Mädchen!CE18</f>
        <v>0</v>
      </c>
    </row>
    <row r="10" spans="1:8" x14ac:dyDescent="0.35">
      <c r="A10" s="528" t="str">
        <f>Mädchen!A19</f>
        <v>Hering</v>
      </c>
      <c r="B10" s="528" t="str">
        <f>Mädchen!B19</f>
        <v xml:space="preserve">Pauline </v>
      </c>
      <c r="C10" s="528" t="str">
        <f>Mädchen!C19</f>
        <v>Munich-Airriders</v>
      </c>
      <c r="D10" s="528">
        <f>Mädchen!D19</f>
        <v>2008</v>
      </c>
      <c r="E10" s="526">
        <f>Mädchen!CE19</f>
        <v>0</v>
      </c>
    </row>
    <row r="11" spans="1:8" x14ac:dyDescent="0.35">
      <c r="A11" s="528" t="str">
        <f>Mädchen!A20</f>
        <v>Hirsch</v>
      </c>
      <c r="B11" s="528" t="str">
        <f>Mädchen!B20</f>
        <v xml:space="preserve">Liska </v>
      </c>
      <c r="C11" s="528" t="str">
        <f>Mädchen!C20</f>
        <v>TGJ Salzgitter</v>
      </c>
      <c r="D11" s="528">
        <f>Mädchen!D20</f>
        <v>2008</v>
      </c>
      <c r="E11" s="526">
        <f>Mädchen!CE20</f>
        <v>0</v>
      </c>
    </row>
    <row r="12" spans="1:8" x14ac:dyDescent="0.35">
      <c r="A12" s="528" t="str">
        <f>Mädchen!A21</f>
        <v>Lindenthal</v>
      </c>
      <c r="B12" s="528" t="str">
        <f>Mädchen!B21</f>
        <v xml:space="preserve">Lara </v>
      </c>
      <c r="C12" s="528" t="str">
        <f>Mädchen!C21</f>
        <v>MTV Bad Kreuznach</v>
      </c>
      <c r="D12" s="528">
        <f>Mädchen!D21</f>
        <v>2008</v>
      </c>
      <c r="E12" s="526">
        <f>Mädchen!CE21</f>
        <v>0</v>
      </c>
    </row>
    <row r="13" spans="1:8" x14ac:dyDescent="0.35">
      <c r="A13" s="528" t="str">
        <f>Mädchen!A22</f>
        <v>Schwalm</v>
      </c>
      <c r="B13" s="528" t="str">
        <f>Mädchen!B22</f>
        <v>Mira</v>
      </c>
      <c r="C13" s="528" t="str">
        <f>Mädchen!C22</f>
        <v>SG Frankfurt-Nied</v>
      </c>
      <c r="D13" s="528">
        <f>Mädchen!D22</f>
        <v>2008</v>
      </c>
      <c r="E13" s="526">
        <f>Mädchen!CE22</f>
        <v>0</v>
      </c>
    </row>
    <row r="14" spans="1:8" x14ac:dyDescent="0.35">
      <c r="A14" s="528" t="str">
        <f>Mädchen!A24</f>
        <v>Kössler</v>
      </c>
      <c r="B14" s="528" t="str">
        <f>Mädchen!B24</f>
        <v>Alicia</v>
      </c>
      <c r="C14" s="528" t="str">
        <f>Mädchen!C24</f>
        <v>TSV Victoria Clarholz</v>
      </c>
      <c r="D14" s="528">
        <f>Mädchen!D24</f>
        <v>2008</v>
      </c>
      <c r="E14" s="526">
        <f>Mädchen!CE24</f>
        <v>0</v>
      </c>
    </row>
    <row r="15" spans="1:8" x14ac:dyDescent="0.35">
      <c r="A15" s="14" t="str">
        <f>Mädchen!A25</f>
        <v>Busch</v>
      </c>
      <c r="B15" s="14" t="str">
        <f>Mädchen!B25</f>
        <v>Finja</v>
      </c>
      <c r="C15" s="14" t="str">
        <f>Mädchen!C25</f>
        <v>MTV Bad Kreuznach</v>
      </c>
      <c r="D15" s="14">
        <f>Mädchen!D25</f>
        <v>2008</v>
      </c>
      <c r="E15" s="525">
        <f>Mädchen!CE25</f>
        <v>0</v>
      </c>
    </row>
    <row r="16" spans="1:8" x14ac:dyDescent="0.35">
      <c r="A16" s="14" t="str">
        <f>Mädchen!A12</f>
        <v>Girod</v>
      </c>
      <c r="B16" s="14" t="str">
        <f>Mädchen!B12</f>
        <v>Liv</v>
      </c>
      <c r="C16" s="14" t="str">
        <f>Mädchen!C12</f>
        <v>TSV Victoria Clarholz</v>
      </c>
      <c r="D16" s="14">
        <f>Mädchen!D12</f>
        <v>2009</v>
      </c>
      <c r="E16" s="525">
        <f>Mädchen!CE12</f>
        <v>0</v>
      </c>
    </row>
    <row r="17" spans="1:5" x14ac:dyDescent="0.35">
      <c r="A17" s="14" t="str">
        <f>Mädchen!A13</f>
        <v>Götzl</v>
      </c>
      <c r="B17" s="14" t="str">
        <f>Mädchen!B13</f>
        <v>Nele</v>
      </c>
      <c r="C17" s="14" t="str">
        <f>Mädchen!C13</f>
        <v>MTV Bad Kreuznach</v>
      </c>
      <c r="D17" s="14">
        <f>Mädchen!D13</f>
        <v>2009</v>
      </c>
      <c r="E17" s="525">
        <f>Mädchen!CE13</f>
        <v>0</v>
      </c>
    </row>
    <row r="18" spans="1:5" x14ac:dyDescent="0.35">
      <c r="A18" s="14" t="str">
        <f>Mädchen!A15</f>
        <v>Siegel</v>
      </c>
      <c r="B18" s="14" t="str">
        <f>Mädchen!B15</f>
        <v xml:space="preserve">Carla </v>
      </c>
      <c r="C18" s="14" t="str">
        <f>Mädchen!C15</f>
        <v>Frankfurt Flyers</v>
      </c>
      <c r="D18" s="14">
        <f>Mädchen!D15</f>
        <v>2009</v>
      </c>
      <c r="E18" s="525">
        <f>Mädchen!CE15</f>
        <v>0</v>
      </c>
    </row>
    <row r="19" spans="1:5" x14ac:dyDescent="0.35">
      <c r="A19" s="14" t="str">
        <f>Mädchen!A17</f>
        <v>Xing Hohmann</v>
      </c>
      <c r="B19" s="14" t="str">
        <f>Mädchen!B17</f>
        <v>Thea</v>
      </c>
      <c r="C19" s="14" t="str">
        <f>Mädchen!C17</f>
        <v>TT Niedernhausen</v>
      </c>
      <c r="D19" s="14">
        <f>Mädchen!D17</f>
        <v>2009</v>
      </c>
      <c r="E19" s="525">
        <f>Mädchen!CE17</f>
        <v>0</v>
      </c>
    </row>
    <row r="20" spans="1:5" x14ac:dyDescent="0.35">
      <c r="A20" s="7" t="str">
        <f>Mädchen!A6</f>
        <v>Postiglione</v>
      </c>
      <c r="B20" s="7" t="str">
        <f>Mädchen!B6</f>
        <v>Eunike</v>
      </c>
      <c r="C20" s="7" t="str">
        <f>Mädchen!C6</f>
        <v>TG Rüsselsheim</v>
      </c>
      <c r="D20" s="7">
        <f>Mädchen!D6</f>
        <v>2010</v>
      </c>
      <c r="E20" s="525">
        <f>Mädchen!CE6</f>
        <v>0</v>
      </c>
    </row>
    <row r="21" spans="1:5" x14ac:dyDescent="0.35">
      <c r="A21" s="7" t="str">
        <f>Mädchen!A7</f>
        <v>Sperling</v>
      </c>
      <c r="B21" s="7" t="str">
        <f>Mädchen!B7</f>
        <v>Lara</v>
      </c>
      <c r="C21" s="7" t="str">
        <f>Mädchen!C7</f>
        <v>MTV Bad Kreuznach</v>
      </c>
      <c r="D21" s="7">
        <f>Mädchen!D7</f>
        <v>2010</v>
      </c>
      <c r="E21" s="525">
        <f>Mädchen!CE7</f>
        <v>0</v>
      </c>
    </row>
    <row r="22" spans="1:5" x14ac:dyDescent="0.35">
      <c r="A22" s="7" t="str">
        <f>Mädchen!A8</f>
        <v>Simon</v>
      </c>
      <c r="B22" s="7" t="str">
        <f>Mädchen!B8</f>
        <v>Sophie</v>
      </c>
      <c r="C22" s="7" t="str">
        <f>Mädchen!C8</f>
        <v>TG Rüsselsheim</v>
      </c>
      <c r="D22" s="7">
        <f>Mädchen!D8</f>
        <v>2010</v>
      </c>
      <c r="E22" s="525">
        <f>Mädchen!CE8</f>
        <v>0</v>
      </c>
    </row>
    <row r="23" spans="1:5" x14ac:dyDescent="0.35">
      <c r="A23" s="7" t="str">
        <f>Mädchen!A9</f>
        <v xml:space="preserve">Siebert </v>
      </c>
      <c r="B23" s="7" t="str">
        <f>Mädchen!B9</f>
        <v>Maya</v>
      </c>
      <c r="C23" s="7" t="str">
        <f>Mädchen!C9</f>
        <v>MTV Bad Kreuznach</v>
      </c>
      <c r="D23" s="7">
        <f>Mädchen!D9</f>
        <v>2010</v>
      </c>
      <c r="E23" s="525">
        <f>Mädchen!CE9</f>
        <v>0</v>
      </c>
    </row>
    <row r="24" spans="1:5" x14ac:dyDescent="0.35">
      <c r="A24" s="7" t="str">
        <f>Mädchen!A10</f>
        <v xml:space="preserve">Graeser </v>
      </c>
      <c r="B24" s="7" t="str">
        <f>Mädchen!B10</f>
        <v>Lara</v>
      </c>
      <c r="C24" s="7" t="str">
        <f>Mädchen!C10</f>
        <v>Frankfurt Flyers</v>
      </c>
      <c r="D24" s="7">
        <f>Mädchen!D10</f>
        <v>2010</v>
      </c>
      <c r="E24" s="525">
        <f>Mädchen!CE10</f>
        <v>0</v>
      </c>
    </row>
    <row r="25" spans="1:5" x14ac:dyDescent="0.35">
      <c r="A25" s="7" t="str">
        <f>Mädchen!A5</f>
        <v>Welling</v>
      </c>
      <c r="B25" s="7" t="str">
        <f>Mädchen!B5</f>
        <v>Mila</v>
      </c>
      <c r="C25" s="7" t="str">
        <f>Mädchen!C5</f>
        <v>TV Höhenhaus</v>
      </c>
      <c r="D25" s="7">
        <f>Mädchen!D5</f>
        <v>2012</v>
      </c>
      <c r="E25" s="525">
        <f>Mädchen!CE5</f>
        <v>0</v>
      </c>
    </row>
    <row r="26" spans="1:5" x14ac:dyDescent="0.35">
      <c r="A26" s="124" t="s">
        <v>167</v>
      </c>
    </row>
    <row r="28" spans="1:5" x14ac:dyDescent="0.35">
      <c r="A28" s="68" t="s">
        <v>107</v>
      </c>
    </row>
    <row r="29" spans="1:5" x14ac:dyDescent="0.35">
      <c r="A29" s="70" t="s">
        <v>108</v>
      </c>
    </row>
    <row r="30" spans="1:5" x14ac:dyDescent="0.35">
      <c r="A30" t="s">
        <v>109</v>
      </c>
    </row>
  </sheetData>
  <autoFilter ref="A4:E25" xr:uid="{00000000-0009-0000-0000-000003000000}">
    <sortState xmlns:xlrd2="http://schemas.microsoft.com/office/spreadsheetml/2017/richdata2" ref="A5:E26">
      <sortCondition descending="1" ref="E4:E25"/>
    </sortState>
  </autoFilter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"/>
  <sheetViews>
    <sheetView workbookViewId="0">
      <selection activeCell="H16" sqref="H16"/>
    </sheetView>
  </sheetViews>
  <sheetFormatPr baseColWidth="10" defaultRowHeight="14.5" x14ac:dyDescent="0.35"/>
  <cols>
    <col min="1" max="1" width="12.54296875" bestFit="1" customWidth="1"/>
    <col min="2" max="2" width="11.81640625" bestFit="1" customWidth="1"/>
    <col min="3" max="3" width="18.453125" bestFit="1" customWidth="1"/>
    <col min="4" max="4" width="8.81640625" bestFit="1" customWidth="1"/>
  </cols>
  <sheetData>
    <row r="1" spans="1:8" x14ac:dyDescent="0.35">
      <c r="G1" s="68" t="s">
        <v>107</v>
      </c>
      <c r="H1" t="s">
        <v>214</v>
      </c>
    </row>
    <row r="2" spans="1:8" ht="16" thickBot="1" x14ac:dyDescent="0.4">
      <c r="A2" s="1" t="s">
        <v>0</v>
      </c>
      <c r="G2" s="70" t="s">
        <v>108</v>
      </c>
      <c r="H2">
        <v>2008</v>
      </c>
    </row>
    <row r="3" spans="1:8" ht="15" thickBot="1" x14ac:dyDescent="0.4">
      <c r="E3" s="438" t="s">
        <v>113</v>
      </c>
      <c r="G3" t="s">
        <v>109</v>
      </c>
      <c r="H3" t="s">
        <v>213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20" t="s">
        <v>85</v>
      </c>
    </row>
    <row r="5" spans="1:8" x14ac:dyDescent="0.35">
      <c r="A5" s="26" t="str">
        <f>Jungen!A31</f>
        <v>Garmann</v>
      </c>
      <c r="B5" s="26" t="str">
        <f>Jungen!B31</f>
        <v>Lars</v>
      </c>
      <c r="C5" s="26" t="str">
        <f>Jungen!C31</f>
        <v>SC Cottbus Turnen</v>
      </c>
      <c r="D5" s="26">
        <f>Jungen!D31</f>
        <v>2004</v>
      </c>
      <c r="E5" s="526">
        <f>Jungen!CE31</f>
        <v>114.02500000000001</v>
      </c>
    </row>
    <row r="6" spans="1:8" x14ac:dyDescent="0.35">
      <c r="A6" s="126" t="str">
        <f>Jungen!A29</f>
        <v>Feyh</v>
      </c>
      <c r="B6" s="126" t="str">
        <f>Jungen!B29</f>
        <v>Miguel</v>
      </c>
      <c r="C6" s="126" t="str">
        <f>Jungen!C29</f>
        <v>DTV Die Kängurus</v>
      </c>
      <c r="D6" s="126">
        <f>Jungen!D29</f>
        <v>2005</v>
      </c>
      <c r="E6" s="526">
        <f>Jungen!CE29</f>
        <v>113.755</v>
      </c>
    </row>
    <row r="7" spans="1:8" x14ac:dyDescent="0.35">
      <c r="A7" s="26" t="str">
        <f>Jungen!A32</f>
        <v>Lauxtermann</v>
      </c>
      <c r="B7" s="26" t="str">
        <f>Jungen!B32</f>
        <v>Caio</v>
      </c>
      <c r="C7" s="26" t="str">
        <f>Jungen!C32</f>
        <v>SC Cottbus Turnen</v>
      </c>
      <c r="D7" s="26">
        <f>Jungen!D32</f>
        <v>2003</v>
      </c>
      <c r="E7" s="526">
        <f>Jungen!CE32</f>
        <v>113.455</v>
      </c>
    </row>
    <row r="8" spans="1:8" x14ac:dyDescent="0.35">
      <c r="A8" s="126" t="str">
        <f>Jungen!A28</f>
        <v>Risch</v>
      </c>
      <c r="B8" s="126" t="str">
        <f>Jungen!B28</f>
        <v>Valentin</v>
      </c>
      <c r="C8" s="126" t="str">
        <f>Jungen!C28</f>
        <v>SG Frankfurt</v>
      </c>
      <c r="D8" s="126">
        <f>Jungen!D28</f>
        <v>2005</v>
      </c>
      <c r="E8" s="526">
        <f>Jungen!CE28</f>
        <v>108.28</v>
      </c>
    </row>
    <row r="9" spans="1:8" x14ac:dyDescent="0.35">
      <c r="A9" s="126" t="str">
        <f>Jungen!A22</f>
        <v>Wolfrum</v>
      </c>
      <c r="B9" s="126" t="str">
        <f>Jungen!B22</f>
        <v>Philipp</v>
      </c>
      <c r="C9" s="126" t="str">
        <f>Jungen!C22</f>
        <v>Munich-Airriders</v>
      </c>
      <c r="D9" s="126">
        <f>Jungen!D22</f>
        <v>2007</v>
      </c>
      <c r="E9" s="526">
        <f>Jungen!CE22</f>
        <v>105.3</v>
      </c>
    </row>
    <row r="10" spans="1:8" x14ac:dyDescent="0.35">
      <c r="A10" s="126" t="str">
        <f>Jungen!A17</f>
        <v>Eschke</v>
      </c>
      <c r="B10" s="126" t="str">
        <f>Jungen!B17</f>
        <v>Ryan</v>
      </c>
      <c r="C10" s="126" t="str">
        <f>Jungen!C17</f>
        <v>TB Ruit</v>
      </c>
      <c r="D10" s="126">
        <f>Jungen!D17</f>
        <v>2007</v>
      </c>
      <c r="E10" s="526">
        <f>Jungen!CE17</f>
        <v>103.98</v>
      </c>
    </row>
    <row r="11" spans="1:8" x14ac:dyDescent="0.35">
      <c r="A11" s="126" t="str">
        <f>Jungen!A18</f>
        <v>Braun</v>
      </c>
      <c r="B11" s="126" t="str">
        <f>Jungen!B18</f>
        <v>Janis-Luca</v>
      </c>
      <c r="C11" s="126" t="str">
        <f>Jungen!C18</f>
        <v>TV Nelingen</v>
      </c>
      <c r="D11" s="126">
        <f>Jungen!D18</f>
        <v>2007</v>
      </c>
      <c r="E11" s="526">
        <f>Jungen!CE18</f>
        <v>103.4</v>
      </c>
    </row>
    <row r="12" spans="1:8" x14ac:dyDescent="0.35">
      <c r="A12" s="14" t="str">
        <f>Jungen!A16</f>
        <v>Kern</v>
      </c>
      <c r="B12" s="14" t="str">
        <f>Jungen!B16</f>
        <v>Pascal</v>
      </c>
      <c r="C12" s="14" t="str">
        <f>Jungen!C16</f>
        <v>SKV Mörfelden</v>
      </c>
      <c r="D12" s="14">
        <f>Jungen!D16</f>
        <v>2008</v>
      </c>
      <c r="E12" s="526">
        <f>Jungen!CE16</f>
        <v>0</v>
      </c>
    </row>
    <row r="13" spans="1:8" x14ac:dyDescent="0.35">
      <c r="A13" s="126" t="str">
        <f>Jungen!A19</f>
        <v>Braaf</v>
      </c>
      <c r="B13" s="126" t="str">
        <f>Jungen!B19</f>
        <v>Henry</v>
      </c>
      <c r="C13" s="126" t="str">
        <f>Jungen!C19</f>
        <v>TV Unterbach</v>
      </c>
      <c r="D13" s="126">
        <f>Jungen!D19</f>
        <v>2007</v>
      </c>
      <c r="E13" s="526">
        <f>Jungen!CE19</f>
        <v>0</v>
      </c>
    </row>
    <row r="14" spans="1:8" x14ac:dyDescent="0.35">
      <c r="A14" s="126" t="str">
        <f>Jungen!A20</f>
        <v>Bauer</v>
      </c>
      <c r="B14" s="126" t="str">
        <f>Jungen!B20</f>
        <v>Philipp</v>
      </c>
      <c r="C14" s="126" t="str">
        <f>Jungen!C20</f>
        <v>SC Cottbus</v>
      </c>
      <c r="D14" s="126">
        <f>Jungen!D20</f>
        <v>2007</v>
      </c>
      <c r="E14" s="525">
        <f>Jungen!CE20</f>
        <v>0</v>
      </c>
    </row>
    <row r="15" spans="1:8" x14ac:dyDescent="0.35">
      <c r="A15" s="126" t="str">
        <f>Jungen!A21</f>
        <v>Striese</v>
      </c>
      <c r="B15" s="126" t="str">
        <f>Jungen!B21</f>
        <v>Hendrik</v>
      </c>
      <c r="C15" s="126" t="str">
        <f>Jungen!C21</f>
        <v>TGJ Salzgitter</v>
      </c>
      <c r="D15" s="126">
        <f>Jungen!D21</f>
        <v>2007</v>
      </c>
      <c r="E15" s="525">
        <f>Jungen!CE21</f>
        <v>0</v>
      </c>
    </row>
    <row r="16" spans="1:8" x14ac:dyDescent="0.35">
      <c r="A16" s="126" t="str">
        <f>Jungen!A23</f>
        <v>Weper</v>
      </c>
      <c r="B16" s="126" t="str">
        <f>Jungen!B23</f>
        <v>Tom Leon</v>
      </c>
      <c r="C16" s="126" t="str">
        <f>Jungen!C23</f>
        <v>Bodenwerder</v>
      </c>
      <c r="D16" s="126">
        <f>Jungen!D23</f>
        <v>2006</v>
      </c>
      <c r="E16" s="525">
        <f>Jungen!CE23</f>
        <v>0</v>
      </c>
    </row>
    <row r="17" spans="1:5" x14ac:dyDescent="0.35">
      <c r="A17" s="126" t="str">
        <f>Jungen!A24</f>
        <v>Thompson</v>
      </c>
      <c r="B17" s="126" t="str">
        <f>Jungen!B24</f>
        <v>Adrian</v>
      </c>
      <c r="C17" s="126" t="str">
        <f>Jungen!C24</f>
        <v>TG Münster</v>
      </c>
      <c r="D17" s="126">
        <f>Jungen!D24</f>
        <v>2006</v>
      </c>
      <c r="E17" s="525">
        <f>Jungen!CE24</f>
        <v>0</v>
      </c>
    </row>
    <row r="18" spans="1:5" x14ac:dyDescent="0.35">
      <c r="A18" s="126" t="str">
        <f>Jungen!A30</f>
        <v>Gladjuk</v>
      </c>
      <c r="B18" s="126" t="str">
        <f>Jungen!B30</f>
        <v>Michael</v>
      </c>
      <c r="C18" s="126" t="str">
        <f>Jungen!C30</f>
        <v>TV Nelingen</v>
      </c>
      <c r="D18" s="126">
        <f>Jungen!D30</f>
        <v>2005</v>
      </c>
      <c r="E18" s="525">
        <f>Jungen!CE30</f>
        <v>0</v>
      </c>
    </row>
    <row r="19" spans="1:5" x14ac:dyDescent="0.35">
      <c r="A19" s="26" t="str">
        <f>Jungen!A33</f>
        <v>Budde</v>
      </c>
      <c r="B19" s="26" t="str">
        <f>Jungen!B33</f>
        <v>Max</v>
      </c>
      <c r="C19" s="26" t="str">
        <f>Jungen!C33</f>
        <v>SC Cottbus Turnen</v>
      </c>
      <c r="D19" s="26">
        <f>Jungen!D33</f>
        <v>2002</v>
      </c>
      <c r="E19" s="525">
        <f>Jungen!CE33</f>
        <v>0</v>
      </c>
    </row>
    <row r="20" spans="1:5" x14ac:dyDescent="0.35">
      <c r="A20" s="26" t="str">
        <f>Jungen!A34</f>
        <v>Rösler</v>
      </c>
      <c r="B20" s="26" t="str">
        <f>Jungen!B34</f>
        <v>Manuel</v>
      </c>
      <c r="C20" s="26" t="str">
        <f>Jungen!C34</f>
        <v>MTV Stuttgart</v>
      </c>
      <c r="D20" s="26">
        <f>Jungen!D34</f>
        <v>2001</v>
      </c>
      <c r="E20" s="525">
        <f>Jungen!CE34</f>
        <v>0</v>
      </c>
    </row>
    <row r="21" spans="1:5" x14ac:dyDescent="0.35">
      <c r="A21" s="486"/>
      <c r="B21" s="123"/>
    </row>
    <row r="22" spans="1:5" x14ac:dyDescent="0.35">
      <c r="A22" s="71"/>
      <c r="B22" s="72"/>
      <c r="C22" s="73"/>
      <c r="D22" s="73"/>
    </row>
    <row r="23" spans="1:5" x14ac:dyDescent="0.35">
      <c r="A23" s="106"/>
      <c r="B23" s="106"/>
      <c r="C23" s="106"/>
      <c r="D23" s="106"/>
    </row>
    <row r="24" spans="1:5" x14ac:dyDescent="0.35">
      <c r="A24" s="65"/>
    </row>
    <row r="25" spans="1:5" x14ac:dyDescent="0.35">
      <c r="A25" s="68" t="s">
        <v>107</v>
      </c>
    </row>
    <row r="26" spans="1:5" x14ac:dyDescent="0.35">
      <c r="A26" s="70" t="s">
        <v>108</v>
      </c>
    </row>
    <row r="27" spans="1:5" x14ac:dyDescent="0.35">
      <c r="A27" t="s">
        <v>109</v>
      </c>
    </row>
  </sheetData>
  <autoFilter ref="A4:E20" xr:uid="{00000000-0009-0000-0000-000004000000}">
    <sortState xmlns:xlrd2="http://schemas.microsoft.com/office/spreadsheetml/2017/richdata2" ref="A5:E20">
      <sortCondition descending="1" ref="E4:E20"/>
    </sortState>
  </autoFilter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9"/>
  <sheetViews>
    <sheetView workbookViewId="0">
      <selection activeCell="H9" sqref="H9"/>
    </sheetView>
  </sheetViews>
  <sheetFormatPr baseColWidth="10" defaultRowHeight="14.5" x14ac:dyDescent="0.35"/>
  <cols>
    <col min="1" max="1" width="12.54296875" bestFit="1" customWidth="1"/>
    <col min="2" max="2" width="11.81640625" bestFit="1" customWidth="1"/>
    <col min="3" max="3" width="18.453125" bestFit="1" customWidth="1"/>
    <col min="4" max="4" width="8.81640625" bestFit="1" customWidth="1"/>
  </cols>
  <sheetData>
    <row r="1" spans="1:8" x14ac:dyDescent="0.35">
      <c r="G1" s="68" t="s">
        <v>107</v>
      </c>
      <c r="H1" t="s">
        <v>214</v>
      </c>
    </row>
    <row r="2" spans="1:8" ht="16" thickBot="1" x14ac:dyDescent="0.4">
      <c r="A2" s="1" t="s">
        <v>0</v>
      </c>
      <c r="G2" s="70" t="s">
        <v>108</v>
      </c>
      <c r="H2">
        <v>2008</v>
      </c>
    </row>
    <row r="3" spans="1:8" ht="15" thickBot="1" x14ac:dyDescent="0.4">
      <c r="E3" s="438" t="s">
        <v>113</v>
      </c>
      <c r="G3" t="s">
        <v>109</v>
      </c>
      <c r="H3" t="s">
        <v>213</v>
      </c>
    </row>
    <row r="4" spans="1:8" ht="15" thickBot="1" x14ac:dyDescent="0.4">
      <c r="A4" s="4" t="s">
        <v>2</v>
      </c>
      <c r="B4" s="4" t="s">
        <v>3</v>
      </c>
      <c r="C4" s="4" t="s">
        <v>4</v>
      </c>
      <c r="D4" s="5" t="s">
        <v>5</v>
      </c>
      <c r="E4" s="120" t="s">
        <v>85</v>
      </c>
    </row>
    <row r="5" spans="1:8" x14ac:dyDescent="0.35">
      <c r="A5" s="7" t="str">
        <f>Jungen!A4</f>
        <v>Schönauer</v>
      </c>
      <c r="B5" s="7" t="str">
        <f>Jungen!B4</f>
        <v>Linus</v>
      </c>
      <c r="C5" s="7" t="str">
        <f>Jungen!C4</f>
        <v>Frankfurt Flyers</v>
      </c>
      <c r="D5" s="7">
        <f>Jungen!D4</f>
        <v>2011</v>
      </c>
      <c r="E5" s="526">
        <f>Jungen!CE4</f>
        <v>0</v>
      </c>
    </row>
    <row r="6" spans="1:8" x14ac:dyDescent="0.35">
      <c r="A6" s="7" t="str">
        <f>Jungen!A5</f>
        <v>Scherenberg</v>
      </c>
      <c r="B6" s="7" t="str">
        <f>Jungen!B5</f>
        <v>Noah</v>
      </c>
      <c r="C6" s="7" t="str">
        <f>Jungen!C5</f>
        <v>TGJ Salzgitter</v>
      </c>
      <c r="D6" s="7">
        <f>Jungen!D5</f>
        <v>2011</v>
      </c>
      <c r="E6" s="526">
        <f>Jungen!CE5</f>
        <v>0</v>
      </c>
    </row>
    <row r="7" spans="1:8" x14ac:dyDescent="0.35">
      <c r="A7" s="7" t="str">
        <f>Jungen!A6</f>
        <v>Gerhardt</v>
      </c>
      <c r="B7" s="7" t="str">
        <f>Jungen!B6</f>
        <v>Hermann</v>
      </c>
      <c r="C7" s="7" t="str">
        <f>Jungen!C6</f>
        <v>SC Cottbus</v>
      </c>
      <c r="D7" s="7">
        <f>Jungen!D6</f>
        <v>2011</v>
      </c>
      <c r="E7" s="526">
        <f>Jungen!CE6</f>
        <v>0</v>
      </c>
    </row>
    <row r="8" spans="1:8" x14ac:dyDescent="0.35">
      <c r="A8" s="7" t="str">
        <f>Jungen!A7</f>
        <v>Nothof</v>
      </c>
      <c r="B8" s="7" t="str">
        <f>Jungen!B7</f>
        <v>Philipp</v>
      </c>
      <c r="C8" s="7" t="str">
        <f>Jungen!C7</f>
        <v>MTV Bad Kreuznach</v>
      </c>
      <c r="D8" s="7">
        <f>Jungen!D7</f>
        <v>2010</v>
      </c>
      <c r="E8" s="526">
        <f>Jungen!CE7</f>
        <v>0</v>
      </c>
    </row>
    <row r="9" spans="1:8" x14ac:dyDescent="0.35">
      <c r="A9" s="7" t="str">
        <f>Jungen!A8</f>
        <v>Walter</v>
      </c>
      <c r="B9" s="7" t="str">
        <f>Jungen!B8</f>
        <v>Devin</v>
      </c>
      <c r="C9" s="7" t="str">
        <f>Jungen!C8</f>
        <v>SC Cottbus</v>
      </c>
      <c r="D9" s="7">
        <f>Jungen!D8</f>
        <v>2010</v>
      </c>
      <c r="E9" s="526">
        <f>Jungen!CE8</f>
        <v>0</v>
      </c>
    </row>
    <row r="10" spans="1:8" x14ac:dyDescent="0.35">
      <c r="A10" s="7" t="str">
        <f>Jungen!A9</f>
        <v>Gerdes</v>
      </c>
      <c r="B10" s="7" t="str">
        <f>Jungen!B9</f>
        <v>Yorick Alwin</v>
      </c>
      <c r="C10" s="7" t="str">
        <f>Jungen!C9</f>
        <v>SC Hemmingen</v>
      </c>
      <c r="D10" s="7">
        <f>Jungen!D9</f>
        <v>2010</v>
      </c>
      <c r="E10" s="526">
        <f>Jungen!CE9</f>
        <v>0</v>
      </c>
    </row>
    <row r="11" spans="1:8" x14ac:dyDescent="0.35">
      <c r="A11" s="7" t="str">
        <f>Jungen!A10</f>
        <v>Leitner</v>
      </c>
      <c r="B11" s="7" t="str">
        <f>Jungen!B10</f>
        <v>Tobias</v>
      </c>
      <c r="C11" s="7" t="str">
        <f>Jungen!C10</f>
        <v>TG Münster</v>
      </c>
      <c r="D11" s="7">
        <f>Jungen!D10</f>
        <v>2010</v>
      </c>
      <c r="E11" s="526">
        <f>Jungen!CE10</f>
        <v>0</v>
      </c>
    </row>
    <row r="12" spans="1:8" x14ac:dyDescent="0.35">
      <c r="A12" s="7" t="str">
        <f>Jungen!A11</f>
        <v>Leitner</v>
      </c>
      <c r="B12" s="7" t="str">
        <f>Jungen!B11</f>
        <v>Michael</v>
      </c>
      <c r="C12" s="7" t="str">
        <f>Jungen!C11</f>
        <v>TG Münster</v>
      </c>
      <c r="D12" s="7">
        <f>Jungen!D11</f>
        <v>2010</v>
      </c>
      <c r="E12" s="526">
        <f>Jungen!CE11</f>
        <v>0</v>
      </c>
    </row>
    <row r="13" spans="1:8" x14ac:dyDescent="0.35">
      <c r="A13" s="7" t="str">
        <f>Jungen!A12</f>
        <v>Klug</v>
      </c>
      <c r="B13" s="7" t="str">
        <f>Jungen!B12</f>
        <v>Maximilian</v>
      </c>
      <c r="C13" s="7" t="str">
        <f>Jungen!C12</f>
        <v>Hessen</v>
      </c>
      <c r="D13" s="7">
        <f>Jungen!D12</f>
        <v>2010</v>
      </c>
      <c r="E13" s="526">
        <f>Jungen!CE12</f>
        <v>0</v>
      </c>
    </row>
    <row r="14" spans="1:8" x14ac:dyDescent="0.35">
      <c r="A14" s="7" t="str">
        <f>Jungen!A13</f>
        <v>Fuchs</v>
      </c>
      <c r="B14" s="7" t="str">
        <f>Jungen!B13</f>
        <v>Moritz</v>
      </c>
      <c r="C14" s="7" t="str">
        <f>Jungen!C13</f>
        <v>Munich Airriders</v>
      </c>
      <c r="D14" s="7">
        <f>Jungen!D13</f>
        <v>2009</v>
      </c>
      <c r="E14" s="526">
        <f>Jungen!CE13</f>
        <v>0</v>
      </c>
    </row>
    <row r="15" spans="1:8" x14ac:dyDescent="0.35">
      <c r="A15" s="7" t="str">
        <f>Jungen!A14</f>
        <v>Kitz</v>
      </c>
      <c r="B15" s="7" t="str">
        <f>Jungen!B14</f>
        <v>Konrad</v>
      </c>
      <c r="C15" s="7" t="str">
        <f>Jungen!C14</f>
        <v>Eintracht Frankfurt</v>
      </c>
      <c r="D15" s="7">
        <f>Jungen!D14</f>
        <v>2009</v>
      </c>
      <c r="E15" s="526">
        <f>Jungen!CE14</f>
        <v>0</v>
      </c>
    </row>
    <row r="16" spans="1:8" x14ac:dyDescent="0.35">
      <c r="A16" s="7" t="str">
        <f>Jungen!A15</f>
        <v>Aronica</v>
      </c>
      <c r="B16" s="7" t="str">
        <f>Jungen!B15</f>
        <v>Luan</v>
      </c>
      <c r="C16" s="7" t="str">
        <f>Jungen!C15</f>
        <v>TV Büttelborn</v>
      </c>
      <c r="D16" s="7">
        <f>Jungen!D15</f>
        <v>2009</v>
      </c>
      <c r="E16" s="526">
        <f>Jungen!CE15</f>
        <v>0</v>
      </c>
    </row>
    <row r="17" spans="1:5" x14ac:dyDescent="0.35">
      <c r="A17" s="14" t="str">
        <f>Jungen!A16</f>
        <v>Kern</v>
      </c>
      <c r="B17" s="14" t="str">
        <f>Jungen!B16</f>
        <v>Pascal</v>
      </c>
      <c r="C17" s="14" t="str">
        <f>Jungen!C16</f>
        <v>SKV Mörfelden</v>
      </c>
      <c r="D17" s="14">
        <f>Jungen!D16</f>
        <v>2008</v>
      </c>
      <c r="E17" s="526">
        <f>Jungen!CE16</f>
        <v>0</v>
      </c>
    </row>
    <row r="18" spans="1:5" x14ac:dyDescent="0.35">
      <c r="A18" s="71"/>
      <c r="B18" s="72"/>
      <c r="C18" s="73"/>
      <c r="D18" s="73"/>
    </row>
    <row r="19" spans="1:5" x14ac:dyDescent="0.35">
      <c r="A19" s="106"/>
      <c r="B19" s="106"/>
      <c r="C19" s="106"/>
    </row>
  </sheetData>
  <autoFilter ref="A4:E17" xr:uid="{00000000-0009-0000-0000-000005000000}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Mädchen</vt:lpstr>
      <vt:lpstr>Jungen</vt:lpstr>
      <vt:lpstr>Mädchen-Final NK1</vt:lpstr>
      <vt:lpstr>Mädchen-Final NK2</vt:lpstr>
      <vt:lpstr>Jungen-Final NK1</vt:lpstr>
      <vt:lpstr>Jungen-Final 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jasul</dc:creator>
  <cp:lastModifiedBy>jasul</cp:lastModifiedBy>
  <dcterms:created xsi:type="dcterms:W3CDTF">2022-04-03T08:47:41Z</dcterms:created>
  <dcterms:modified xsi:type="dcterms:W3CDTF">2022-09-21T19:12:34Z</dcterms:modified>
</cp:coreProperties>
</file>