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kgeraetturnen6\Desktop\WÖLFE CUP 2024\"/>
    </mc:Choice>
  </mc:AlternateContent>
  <xr:revisionPtr revIDLastSave="0" documentId="13_ncr:1_{310C2B6B-CBBA-4C7A-9C19-302A5A08F4C9}" xr6:coauthVersionLast="47" xr6:coauthVersionMax="47" xr10:uidLastSave="{00000000-0000-0000-0000-000000000000}"/>
  <bookViews>
    <workbookView xWindow="-108" yWindow="-108" windowWidth="23256" windowHeight="12456" xr2:uid="{1967D00D-2C01-4C65-8D16-C4F85687BA9D}"/>
  </bookViews>
  <sheets>
    <sheet name="WÖLFE CUP 2024" sheetId="5" r:id="rId1"/>
  </sheets>
  <definedNames>
    <definedName name="_xlnm.Print_Area" localSheetId="0">'WÖLFE CUP 2024'!$A$1:$S$48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4" i="5" l="1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N15" i="5" l="1"/>
  <c r="O15" i="5"/>
  <c r="N14" i="5" l="1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14" i="5"/>
  <c r="O14" i="5" l="1"/>
  <c r="U14" i="5" s="1"/>
  <c r="N37" i="5"/>
  <c r="O37" i="5"/>
  <c r="N21" i="5"/>
  <c r="O21" i="5"/>
  <c r="O36" i="5"/>
  <c r="N36" i="5"/>
  <c r="N20" i="5"/>
  <c r="O20" i="5"/>
  <c r="O35" i="5"/>
  <c r="N35" i="5"/>
  <c r="N19" i="5"/>
  <c r="O19" i="5"/>
  <c r="O34" i="5"/>
  <c r="N34" i="5"/>
  <c r="O18" i="5"/>
  <c r="N18" i="5"/>
  <c r="N33" i="5"/>
  <c r="O33" i="5"/>
  <c r="N25" i="5"/>
  <c r="O25" i="5"/>
  <c r="N39" i="5"/>
  <c r="O39" i="5"/>
  <c r="N31" i="5"/>
  <c r="O31" i="5"/>
  <c r="O23" i="5"/>
  <c r="N23" i="5"/>
  <c r="N29" i="5"/>
  <c r="O29" i="5"/>
  <c r="N28" i="5"/>
  <c r="O28" i="5"/>
  <c r="O27" i="5"/>
  <c r="N27" i="5"/>
  <c r="O43" i="5"/>
  <c r="N43" i="5"/>
  <c r="O26" i="5"/>
  <c r="N26" i="5"/>
  <c r="N41" i="5"/>
  <c r="O41" i="5"/>
  <c r="O42" i="5"/>
  <c r="N42" i="5"/>
  <c r="N40" i="5"/>
  <c r="O40" i="5"/>
  <c r="N32" i="5"/>
  <c r="O32" i="5"/>
  <c r="N24" i="5"/>
  <c r="O24" i="5"/>
  <c r="O38" i="5"/>
  <c r="N38" i="5"/>
  <c r="O30" i="5"/>
  <c r="N30" i="5"/>
  <c r="O22" i="5"/>
  <c r="N22" i="5"/>
  <c r="O16" i="5"/>
  <c r="N16" i="5"/>
  <c r="N17" i="5"/>
  <c r="O17" i="5"/>
  <c r="U15" i="5"/>
  <c r="U34" i="5" l="1"/>
  <c r="P34" i="5" s="1"/>
  <c r="R34" i="5" s="1"/>
  <c r="U36" i="5"/>
  <c r="P36" i="5" s="1"/>
  <c r="R36" i="5" s="1"/>
  <c r="U43" i="5"/>
  <c r="P43" i="5" s="1"/>
  <c r="R43" i="5" s="1"/>
  <c r="U23" i="5"/>
  <c r="P23" i="5" s="1"/>
  <c r="R23" i="5" s="1"/>
  <c r="U22" i="5"/>
  <c r="P22" i="5" s="1"/>
  <c r="R22" i="5" s="1"/>
  <c r="U40" i="5"/>
  <c r="P40" i="5" s="1"/>
  <c r="R40" i="5" s="1"/>
  <c r="U37" i="5"/>
  <c r="P37" i="5" s="1"/>
  <c r="R37" i="5" s="1"/>
  <c r="U30" i="5"/>
  <c r="P30" i="5" s="1"/>
  <c r="R30" i="5" s="1"/>
  <c r="U33" i="5"/>
  <c r="P33" i="5" s="1"/>
  <c r="R33" i="5" s="1"/>
  <c r="U32" i="5"/>
  <c r="P32" i="5" s="1"/>
  <c r="R32" i="5" s="1"/>
  <c r="U35" i="5"/>
  <c r="P35" i="5" s="1"/>
  <c r="R35" i="5" s="1"/>
  <c r="U41" i="5"/>
  <c r="P41" i="5" s="1"/>
  <c r="R41" i="5" s="1"/>
  <c r="U39" i="5"/>
  <c r="P39" i="5" s="1"/>
  <c r="R39" i="5" s="1"/>
  <c r="U38" i="5"/>
  <c r="P38" i="5" s="1"/>
  <c r="R38" i="5" s="1"/>
  <c r="U42" i="5"/>
  <c r="P42" i="5" s="1"/>
  <c r="R42" i="5" s="1"/>
  <c r="U31" i="5"/>
  <c r="P31" i="5" s="1"/>
  <c r="R31" i="5" s="1"/>
  <c r="U26" i="5"/>
  <c r="P26" i="5" s="1"/>
  <c r="R26" i="5" s="1"/>
  <c r="U18" i="5"/>
  <c r="P18" i="5" s="1"/>
  <c r="R18" i="5" s="1"/>
  <c r="U16" i="5"/>
  <c r="P16" i="5" s="1"/>
  <c r="R16" i="5" s="1"/>
  <c r="U19" i="5"/>
  <c r="P19" i="5" s="1"/>
  <c r="R19" i="5" s="1"/>
  <c r="U25" i="5"/>
  <c r="P25" i="5" s="1"/>
  <c r="R25" i="5" s="1"/>
  <c r="U24" i="5"/>
  <c r="P24" i="5" s="1"/>
  <c r="R24" i="5" s="1"/>
  <c r="U28" i="5"/>
  <c r="P28" i="5" s="1"/>
  <c r="R28" i="5" s="1"/>
  <c r="U21" i="5"/>
  <c r="P21" i="5" s="1"/>
  <c r="R21" i="5" s="1"/>
  <c r="U29" i="5"/>
  <c r="P29" i="5" s="1"/>
  <c r="R29" i="5" s="1"/>
  <c r="U27" i="5"/>
  <c r="P27" i="5" s="1"/>
  <c r="R27" i="5" s="1"/>
  <c r="U20" i="5"/>
  <c r="P20" i="5" s="1"/>
  <c r="R20" i="5" s="1"/>
  <c r="U17" i="5"/>
  <c r="P17" i="5" s="1"/>
  <c r="R17" i="5" s="1"/>
  <c r="P15" i="5"/>
  <c r="R15" i="5" s="1"/>
  <c r="P14" i="5"/>
  <c r="R14" i="5" s="1"/>
  <c r="R44" i="5" l="1"/>
</calcChain>
</file>

<file path=xl/sharedStrings.xml><?xml version="1.0" encoding="utf-8"?>
<sst xmlns="http://schemas.openxmlformats.org/spreadsheetml/2006/main" count="96" uniqueCount="96">
  <si>
    <t>Name</t>
  </si>
  <si>
    <t>GESAMT</t>
  </si>
  <si>
    <t>Mannschaft</t>
  </si>
  <si>
    <t>Mail:</t>
  </si>
  <si>
    <t>Basis</t>
  </si>
  <si>
    <t>Elite</t>
  </si>
  <si>
    <t>T-Shirt</t>
  </si>
  <si>
    <t>XS</t>
  </si>
  <si>
    <t>S</t>
  </si>
  <si>
    <t>M</t>
  </si>
  <si>
    <t>L</t>
  </si>
  <si>
    <t>XL</t>
  </si>
  <si>
    <t>XXL</t>
  </si>
  <si>
    <t>Kari hat schon ein Shirt</t>
  </si>
  <si>
    <t>P6</t>
  </si>
  <si>
    <t>on May 10th-11th, 2024 in Wolfsburg</t>
  </si>
  <si>
    <t>Club:</t>
  </si>
  <si>
    <t>Contact person:</t>
  </si>
  <si>
    <t>mobile phone:</t>
  </si>
  <si>
    <t>judge 1:</t>
  </si>
  <si>
    <t>judge 2:</t>
  </si>
  <si>
    <t>judge 3:</t>
  </si>
  <si>
    <t>license:</t>
  </si>
  <si>
    <t>highest nat. license</t>
  </si>
  <si>
    <t>second highest nat. license</t>
  </si>
  <si>
    <t>GER A-Lizenz</t>
  </si>
  <si>
    <t>GER B-Lizenz</t>
  </si>
  <si>
    <t>GER C-Lizenz</t>
  </si>
  <si>
    <t>Year of birth</t>
  </si>
  <si>
    <t>Judges' penalty</t>
  </si>
  <si>
    <t>Total amount</t>
  </si>
  <si>
    <t>Entry fee individual &amp; team</t>
  </si>
  <si>
    <t>Entry fee synchron</t>
  </si>
  <si>
    <t>Compulsory routine</t>
  </si>
  <si>
    <t>Surname</t>
  </si>
  <si>
    <t>Synch. number</t>
  </si>
  <si>
    <t>Team number</t>
  </si>
  <si>
    <t>Basis Elite competition</t>
  </si>
  <si>
    <t>P5</t>
  </si>
  <si>
    <t>P7</t>
  </si>
  <si>
    <t>M6</t>
  </si>
  <si>
    <t>M7</t>
  </si>
  <si>
    <t>W11</t>
  </si>
  <si>
    <t>W13</t>
  </si>
  <si>
    <t>best of two</t>
  </si>
  <si>
    <t>Pflichtübungen</t>
  </si>
  <si>
    <t>Nummern</t>
  </si>
  <si>
    <t>Claudius Meyer: IBAN: DE 90 1203 0000 1006 2446 00 / BIC: BYLADEM1001</t>
  </si>
  <si>
    <t>Banquet
+ Party</t>
  </si>
  <si>
    <t>yes</t>
  </si>
  <si>
    <t>no</t>
  </si>
  <si>
    <t>Banquet</t>
  </si>
  <si>
    <t>Please transfer the registration fee to the following account by the registration deadline (by April 30, 2024):</t>
  </si>
  <si>
    <t>Synchron</t>
  </si>
  <si>
    <t xml:space="preserve">Club </t>
  </si>
  <si>
    <t>Paypal (friends): meldung-trampolin@gmx.de</t>
  </si>
  <si>
    <t>judge position:</t>
  </si>
  <si>
    <t>CJP</t>
  </si>
  <si>
    <t>Ex</t>
  </si>
  <si>
    <t>Diff</t>
  </si>
  <si>
    <t>Tof/HD</t>
  </si>
  <si>
    <t>Individual</t>
  </si>
  <si>
    <t>P8c</t>
  </si>
  <si>
    <t>P8b</t>
  </si>
  <si>
    <t>M5a</t>
  </si>
  <si>
    <t>M5b</t>
  </si>
  <si>
    <t>M5c</t>
  </si>
  <si>
    <t>Invoice/Registration form WÖLFE-CUP 2024</t>
  </si>
  <si>
    <t>Basis - 8 and younger (female)</t>
  </si>
  <si>
    <t>Basis - 9/10 (female)</t>
  </si>
  <si>
    <t>Basis - 9/10 (male)</t>
  </si>
  <si>
    <t>Basis - 11/12 (female)</t>
  </si>
  <si>
    <t>Basis - 11/12 (male)</t>
  </si>
  <si>
    <t>Basis - 13/14 (female)</t>
  </si>
  <si>
    <t>Basis - 13/14 (male)</t>
  </si>
  <si>
    <t>Basis - 15/16 (female)</t>
  </si>
  <si>
    <t>Basis - 15/16 (male)</t>
  </si>
  <si>
    <t>Elite - 9/10 (female)</t>
  </si>
  <si>
    <t>Elite - 9/10 (male)</t>
  </si>
  <si>
    <t>Elite - 11/12 (female)</t>
  </si>
  <si>
    <t>Elite - 11/12 (male)</t>
  </si>
  <si>
    <t>Elite - 13/14 (female)</t>
  </si>
  <si>
    <t>Elite - 13/14 (male)</t>
  </si>
  <si>
    <t>Elite - 15/16 (female)</t>
  </si>
  <si>
    <t>Elite - 15/16 (male)</t>
  </si>
  <si>
    <t>Elite - 17 and older (male)</t>
  </si>
  <si>
    <t>Basis - 8 and younger (male)</t>
  </si>
  <si>
    <t>Elite - 8 and younger (female)</t>
  </si>
  <si>
    <t>Elite - 8 and younger (male)</t>
  </si>
  <si>
    <t>Elite - 17 and older (female)</t>
  </si>
  <si>
    <t>Basis - 17 and older (male)</t>
  </si>
  <si>
    <t>Basis - 17 and older (female)</t>
  </si>
  <si>
    <t>FIG 3</t>
  </si>
  <si>
    <t>FIG 4</t>
  </si>
  <si>
    <t>FIG 2</t>
  </si>
  <si>
    <t>FIG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</si>
</sst>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u val="doubleAccounting"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44" fontId="7" fillId="0" borderId="0" xfId="1" applyFont="1" applyBorder="1" applyProtection="1"/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44" fontId="8" fillId="0" borderId="1" xfId="1" applyFont="1" applyBorder="1" applyAlignment="1" applyProtection="1">
      <alignment horizontal="center" vertical="center"/>
    </xf>
    <xf numFmtId="44" fontId="8" fillId="0" borderId="0" xfId="1" applyFont="1" applyBorder="1" applyProtection="1"/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/>
    <xf numFmtId="44" fontId="8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Protection="1"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7" fillId="0" borderId="0" xfId="0" applyFont="1" applyAlignment="1">
      <alignment horizontal="center"/>
    </xf>
    <xf numFmtId="0" fontId="0" fillId="2" borderId="1" xfId="0" applyFill="1" applyBorder="1" applyProtection="1">
      <protection locked="0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 applyProtection="1">
      <alignment horizontal="left" vertical="center"/>
      <protection locked="0"/>
    </xf>
    <xf numFmtId="0" fontId="8" fillId="3" borderId="1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8" fillId="2" borderId="1" xfId="0" applyFont="1" applyFill="1" applyBorder="1" applyAlignment="1" applyProtection="1">
      <alignment horizontal="left"/>
      <protection locked="0"/>
    </xf>
    <xf numFmtId="0" fontId="8" fillId="3" borderId="1" xfId="0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8" fillId="2" borderId="3" xfId="0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3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4" xfId="0" applyBorder="1" applyProtection="1">
      <protection locked="0"/>
    </xf>
    <xf numFmtId="0" fontId="8" fillId="3" borderId="3" xfId="0" applyFont="1" applyFill="1" applyBorder="1" applyAlignment="1" applyProtection="1">
      <alignment horizontal="left"/>
      <protection locked="0"/>
    </xf>
    <xf numFmtId="0" fontId="0" fillId="0" borderId="5" xfId="0" applyBorder="1" applyProtection="1">
      <protection locked="0"/>
    </xf>
    <xf numFmtId="0" fontId="7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4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12352</xdr:colOff>
      <xdr:row>0</xdr:row>
      <xdr:rowOff>38100</xdr:rowOff>
    </xdr:from>
    <xdr:to>
      <xdr:col>19</xdr:col>
      <xdr:colOff>0</xdr:colOff>
      <xdr:row>8</xdr:row>
      <xdr:rowOff>152400</xdr:rowOff>
    </xdr:to>
    <xdr:pic>
      <xdr:nvPicPr>
        <xdr:cNvPr id="4" name="Grafik 3" descr="Ein Bild, das Silhouette, Säugetier, Clipart, Kreativität enthält.&#10;&#10;Automatisch generierte Beschreibung">
          <a:extLst>
            <a:ext uri="{FF2B5EF4-FFF2-40B4-BE49-F238E27FC236}">
              <a16:creationId xmlns:a16="http://schemas.microsoft.com/office/drawing/2014/main" id="{A3209694-2322-B8FC-073B-09B9D609AF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</a:blip>
        <a:stretch>
          <a:fillRect/>
        </a:stretch>
      </xdr:blipFill>
      <xdr:spPr>
        <a:xfrm>
          <a:off x="10660032" y="38100"/>
          <a:ext cx="2111088" cy="1861820"/>
        </a:xfrm>
        <a:prstGeom prst="rect">
          <a:avLst/>
        </a:prstGeom>
      </xdr:spPr>
    </xdr:pic>
    <xdr:clientData/>
  </xdr:twoCellAnchor>
  <xdr:twoCellAnchor editAs="oneCell">
    <xdr:from>
      <xdr:col>17</xdr:col>
      <xdr:colOff>40640</xdr:colOff>
      <xdr:row>0</xdr:row>
      <xdr:rowOff>0</xdr:rowOff>
    </xdr:from>
    <xdr:to>
      <xdr:col>18</xdr:col>
      <xdr:colOff>4474</xdr:colOff>
      <xdr:row>3</xdr:row>
      <xdr:rowOff>18930</xdr:rowOff>
    </xdr:to>
    <xdr:pic>
      <xdr:nvPicPr>
        <xdr:cNvPr id="7" name="Grafik 6" descr="Ein Bild, das Markenzeichen, Logo, Text, Schrift enthält.&#10;&#10;Automatisch generierte Beschreibung">
          <a:extLst>
            <a:ext uri="{FF2B5EF4-FFF2-40B4-BE49-F238E27FC236}">
              <a16:creationId xmlns:a16="http://schemas.microsoft.com/office/drawing/2014/main" id="{047CEF2C-268B-4AA2-9271-AA4081A501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7520" y="0"/>
          <a:ext cx="857914" cy="852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7B4B3-F0EF-45CD-9C37-9F8910CC3A5B}">
  <sheetPr>
    <pageSetUpPr fitToPage="1"/>
  </sheetPr>
  <dimension ref="A1:AD48"/>
  <sheetViews>
    <sheetView tabSelected="1" zoomScale="75" zoomScaleNormal="100" workbookViewId="0">
      <selection activeCell="C4" sqref="C4:G4"/>
    </sheetView>
  </sheetViews>
  <sheetFormatPr baseColWidth="10" defaultColWidth="0" defaultRowHeight="14.4" zeroHeight="1" x14ac:dyDescent="0.3"/>
  <cols>
    <col min="1" max="1" width="3.33203125" customWidth="1"/>
    <col min="2" max="2" width="21.5546875" style="32" bestFit="1" customWidth="1"/>
    <col min="3" max="4" width="7.33203125" style="11" bestFit="1" customWidth="1"/>
    <col min="5" max="5" width="15.6640625" style="22" customWidth="1"/>
    <col min="6" max="6" width="14.5546875" style="22" customWidth="1"/>
    <col min="7" max="7" width="12.44140625" style="22" customWidth="1"/>
    <col min="8" max="8" width="9.21875" style="22" customWidth="1"/>
    <col min="9" max="9" width="7.109375" style="10" bestFit="1" customWidth="1"/>
    <col min="10" max="10" width="11.109375" customWidth="1"/>
    <col min="11" max="13" width="9.109375" customWidth="1"/>
    <col min="14" max="17" width="8.88671875" customWidth="1"/>
    <col min="18" max="18" width="13" bestFit="1" customWidth="1"/>
    <col min="19" max="19" width="0.109375" customWidth="1"/>
    <col min="20" max="22" width="11.5546875" hidden="1"/>
    <col min="23" max="23" width="0.6640625" hidden="1"/>
    <col min="24" max="27" width="11.5546875" hidden="1"/>
    <col min="28" max="16384" width="11.5546875" style="23" hidden="1"/>
  </cols>
  <sheetData>
    <row r="1" spans="1:30" ht="25.8" x14ac:dyDescent="0.5">
      <c r="A1" s="8" t="s">
        <v>67</v>
      </c>
      <c r="B1" s="31"/>
      <c r="C1" s="9"/>
      <c r="D1" s="9"/>
      <c r="AD1" s="23" t="s">
        <v>68</v>
      </c>
    </row>
    <row r="2" spans="1:30" ht="25.8" x14ac:dyDescent="0.5">
      <c r="A2" s="8" t="s">
        <v>15</v>
      </c>
      <c r="B2" s="31"/>
      <c r="C2" s="9"/>
      <c r="D2" s="9"/>
      <c r="Y2" t="s">
        <v>45</v>
      </c>
      <c r="Z2" t="s">
        <v>46</v>
      </c>
      <c r="AD2" s="23" t="s">
        <v>86</v>
      </c>
    </row>
    <row r="3" spans="1:30" x14ac:dyDescent="0.3">
      <c r="Y3" t="s">
        <v>38</v>
      </c>
      <c r="Z3">
        <v>1</v>
      </c>
      <c r="AA3" s="29">
        <v>1</v>
      </c>
      <c r="AB3" s="23" t="s">
        <v>49</v>
      </c>
      <c r="AD3" s="23" t="s">
        <v>69</v>
      </c>
    </row>
    <row r="4" spans="1:30" x14ac:dyDescent="0.3">
      <c r="A4" s="12" t="s">
        <v>16</v>
      </c>
      <c r="B4" s="33"/>
      <c r="C4" s="43"/>
      <c r="D4" s="44"/>
      <c r="E4" s="44"/>
      <c r="F4" s="44"/>
      <c r="G4" s="45"/>
      <c r="T4" t="s">
        <v>25</v>
      </c>
      <c r="U4" t="s">
        <v>2</v>
      </c>
      <c r="V4" t="s">
        <v>6</v>
      </c>
      <c r="Y4" t="s">
        <v>14</v>
      </c>
      <c r="Z4">
        <v>2</v>
      </c>
      <c r="AA4" s="29">
        <v>2</v>
      </c>
      <c r="AB4" s="23" t="s">
        <v>50</v>
      </c>
      <c r="AC4" s="23" t="s">
        <v>57</v>
      </c>
      <c r="AD4" s="23" t="s">
        <v>70</v>
      </c>
    </row>
    <row r="5" spans="1:30" x14ac:dyDescent="0.3">
      <c r="A5" s="12" t="s">
        <v>17</v>
      </c>
      <c r="C5" s="43"/>
      <c r="D5" s="44"/>
      <c r="E5" s="44"/>
      <c r="F5" s="44"/>
      <c r="G5" s="45"/>
      <c r="T5" t="s">
        <v>26</v>
      </c>
      <c r="U5">
        <v>1</v>
      </c>
      <c r="V5" t="s">
        <v>13</v>
      </c>
      <c r="Y5" t="s">
        <v>39</v>
      </c>
      <c r="Z5">
        <v>3</v>
      </c>
      <c r="AA5" s="29">
        <v>3</v>
      </c>
      <c r="AC5" s="23" t="s">
        <v>58</v>
      </c>
      <c r="AD5" s="23" t="s">
        <v>71</v>
      </c>
    </row>
    <row r="6" spans="1:30" x14ac:dyDescent="0.3">
      <c r="A6" s="12" t="s">
        <v>3</v>
      </c>
      <c r="C6" s="43"/>
      <c r="D6" s="44"/>
      <c r="E6" s="44"/>
      <c r="F6" s="44"/>
      <c r="G6" s="45"/>
      <c r="T6" t="s">
        <v>27</v>
      </c>
      <c r="U6">
        <v>2</v>
      </c>
      <c r="V6" t="s">
        <v>7</v>
      </c>
      <c r="Y6" t="s">
        <v>62</v>
      </c>
      <c r="Z6">
        <v>4</v>
      </c>
      <c r="AA6" s="29">
        <v>4</v>
      </c>
      <c r="AC6" s="23" t="s">
        <v>59</v>
      </c>
      <c r="AD6" s="23" t="s">
        <v>72</v>
      </c>
    </row>
    <row r="7" spans="1:30" x14ac:dyDescent="0.3">
      <c r="A7" s="12" t="s">
        <v>18</v>
      </c>
      <c r="C7" s="43"/>
      <c r="D7" s="44"/>
      <c r="E7" s="44"/>
      <c r="F7" s="44"/>
      <c r="G7" s="45"/>
      <c r="T7" t="s">
        <v>95</v>
      </c>
      <c r="U7">
        <v>3</v>
      </c>
      <c r="V7" t="s">
        <v>8</v>
      </c>
      <c r="Y7" t="s">
        <v>63</v>
      </c>
      <c r="Z7">
        <v>5</v>
      </c>
      <c r="AA7" s="29">
        <v>5</v>
      </c>
      <c r="AC7" s="23" t="s">
        <v>60</v>
      </c>
      <c r="AD7" s="23" t="s">
        <v>73</v>
      </c>
    </row>
    <row r="8" spans="1:30" x14ac:dyDescent="0.3">
      <c r="I8" s="12" t="s">
        <v>22</v>
      </c>
      <c r="M8" s="12" t="s">
        <v>56</v>
      </c>
      <c r="T8" t="s">
        <v>94</v>
      </c>
      <c r="U8">
        <v>4</v>
      </c>
      <c r="V8" t="s">
        <v>9</v>
      </c>
      <c r="Y8" t="s">
        <v>66</v>
      </c>
      <c r="Z8">
        <v>6</v>
      </c>
      <c r="AA8" s="29">
        <v>6</v>
      </c>
      <c r="AD8" s="23" t="s">
        <v>74</v>
      </c>
    </row>
    <row r="9" spans="1:30" x14ac:dyDescent="0.3">
      <c r="A9" s="12" t="s">
        <v>19</v>
      </c>
      <c r="C9" s="43"/>
      <c r="D9" s="44"/>
      <c r="E9" s="44"/>
      <c r="F9" s="44"/>
      <c r="G9" s="45"/>
      <c r="I9" s="43"/>
      <c r="J9" s="47"/>
      <c r="K9" s="45"/>
      <c r="M9" s="28"/>
      <c r="T9" t="s">
        <v>92</v>
      </c>
      <c r="U9">
        <v>5</v>
      </c>
      <c r="V9" t="s">
        <v>10</v>
      </c>
      <c r="Y9" t="s">
        <v>65</v>
      </c>
      <c r="Z9">
        <v>7</v>
      </c>
      <c r="AA9" s="29">
        <v>7</v>
      </c>
      <c r="AD9" s="23" t="s">
        <v>75</v>
      </c>
    </row>
    <row r="10" spans="1:30" x14ac:dyDescent="0.3">
      <c r="A10" s="12" t="s">
        <v>20</v>
      </c>
      <c r="C10" s="43"/>
      <c r="D10" s="44"/>
      <c r="E10" s="44"/>
      <c r="F10" s="44"/>
      <c r="G10" s="45"/>
      <c r="I10" s="43"/>
      <c r="J10" s="47"/>
      <c r="K10" s="45"/>
      <c r="M10" s="28"/>
      <c r="T10" t="s">
        <v>93</v>
      </c>
      <c r="U10">
        <v>6</v>
      </c>
      <c r="V10" t="s">
        <v>11</v>
      </c>
      <c r="Y10" t="s">
        <v>64</v>
      </c>
      <c r="Z10">
        <v>8</v>
      </c>
      <c r="AA10" s="29">
        <v>8</v>
      </c>
      <c r="AD10" s="23" t="s">
        <v>76</v>
      </c>
    </row>
    <row r="11" spans="1:30" x14ac:dyDescent="0.3">
      <c r="A11" s="12" t="s">
        <v>21</v>
      </c>
      <c r="C11" s="43"/>
      <c r="D11" s="44"/>
      <c r="E11" s="44"/>
      <c r="F11" s="44"/>
      <c r="G11" s="45"/>
      <c r="I11" s="43"/>
      <c r="J11" s="47"/>
      <c r="K11" s="45"/>
      <c r="M11" s="28"/>
      <c r="T11" t="s">
        <v>23</v>
      </c>
      <c r="U11">
        <v>7</v>
      </c>
      <c r="V11" t="s">
        <v>12</v>
      </c>
      <c r="Y11" t="s">
        <v>40</v>
      </c>
      <c r="Z11">
        <v>9</v>
      </c>
      <c r="AA11" s="29">
        <v>9</v>
      </c>
      <c r="AD11" s="23" t="s">
        <v>91</v>
      </c>
    </row>
    <row r="12" spans="1:30" x14ac:dyDescent="0.3">
      <c r="T12" t="s">
        <v>24</v>
      </c>
      <c r="Y12" t="s">
        <v>41</v>
      </c>
      <c r="Z12">
        <v>10</v>
      </c>
      <c r="AA12" s="29">
        <v>10</v>
      </c>
      <c r="AD12" s="23" t="s">
        <v>90</v>
      </c>
    </row>
    <row r="13" spans="1:30" s="24" customFormat="1" ht="28.8" customHeight="1" x14ac:dyDescent="0.3">
      <c r="A13" s="14"/>
      <c r="B13" s="34" t="s">
        <v>37</v>
      </c>
      <c r="C13" s="14" t="s">
        <v>36</v>
      </c>
      <c r="D13" s="14" t="s">
        <v>35</v>
      </c>
      <c r="E13" s="34" t="s">
        <v>0</v>
      </c>
      <c r="F13" s="34" t="s">
        <v>34</v>
      </c>
      <c r="G13" s="50" t="s">
        <v>54</v>
      </c>
      <c r="H13" s="51"/>
      <c r="I13" s="14" t="s">
        <v>28</v>
      </c>
      <c r="J13" s="14" t="s">
        <v>33</v>
      </c>
      <c r="K13" s="14" t="s">
        <v>61</v>
      </c>
      <c r="L13" s="14" t="s">
        <v>53</v>
      </c>
      <c r="M13" s="14" t="s">
        <v>48</v>
      </c>
      <c r="N13" s="14" t="s">
        <v>31</v>
      </c>
      <c r="O13" s="14" t="s">
        <v>32</v>
      </c>
      <c r="P13" s="14" t="s">
        <v>29</v>
      </c>
      <c r="Q13" s="14" t="s">
        <v>51</v>
      </c>
      <c r="R13" s="14" t="s">
        <v>30</v>
      </c>
      <c r="S13" s="13"/>
      <c r="T13" s="13"/>
      <c r="U13" s="13"/>
      <c r="V13" s="15"/>
      <c r="W13" s="13"/>
      <c r="X13" s="13"/>
      <c r="Y13" t="s">
        <v>42</v>
      </c>
      <c r="Z13" s="13"/>
      <c r="AA13" s="15">
        <v>11</v>
      </c>
      <c r="AD13" s="23" t="s">
        <v>87</v>
      </c>
    </row>
    <row r="14" spans="1:30" s="25" customFormat="1" x14ac:dyDescent="0.3">
      <c r="A14" s="16">
        <v>1</v>
      </c>
      <c r="B14" s="35"/>
      <c r="C14" s="2"/>
      <c r="D14" s="2"/>
      <c r="E14" s="38"/>
      <c r="F14" s="38"/>
      <c r="G14" s="41" t="str">
        <f>IF(E14="","",$C$4)</f>
        <v/>
      </c>
      <c r="H14" s="42"/>
      <c r="I14" s="3"/>
      <c r="J14" s="2"/>
      <c r="K14" s="2"/>
      <c r="L14" s="3" t="str">
        <f>IF(E14="","",IF(D14="","no","yes"))</f>
        <v/>
      </c>
      <c r="M14" s="2"/>
      <c r="N14" s="4">
        <f t="shared" ref="N14:N43" si="0">IF($C$4=G14,IF(K14="yes",35,0),0)</f>
        <v>0</v>
      </c>
      <c r="O14" s="4">
        <f t="shared" ref="O14:O43" si="1">IF($C$4=G14,IF(L14="yes",15,0),0)</f>
        <v>0</v>
      </c>
      <c r="P14" s="4">
        <f t="shared" ref="P14:P21" si="2">IF(ISBLANK($C$9),U14,0)</f>
        <v>0</v>
      </c>
      <c r="Q14" s="4">
        <f>IF(M14="yes",30,0)</f>
        <v>0</v>
      </c>
      <c r="R14" s="4">
        <f>N14+P14+O14+Q14</f>
        <v>0</v>
      </c>
      <c r="S14" s="5"/>
      <c r="T14" s="17">
        <v>1</v>
      </c>
      <c r="U14" s="18">
        <f t="shared" ref="U14:U21" si="3">IF(ISBLANK(C$9),(N14+O14),0)</f>
        <v>0</v>
      </c>
      <c r="V14" s="17" t="s">
        <v>4</v>
      </c>
      <c r="W14" s="17"/>
      <c r="X14" s="17"/>
      <c r="Y14" t="s">
        <v>43</v>
      </c>
      <c r="Z14" s="17"/>
      <c r="AA14" s="30">
        <v>12</v>
      </c>
      <c r="AD14" s="23" t="s">
        <v>88</v>
      </c>
    </row>
    <row r="15" spans="1:30" s="25" customFormat="1" ht="13.8" customHeight="1" x14ac:dyDescent="0.3">
      <c r="A15" s="16">
        <v>2</v>
      </c>
      <c r="B15" s="35"/>
      <c r="C15" s="2"/>
      <c r="D15" s="2"/>
      <c r="E15" s="38"/>
      <c r="F15" s="38"/>
      <c r="G15" s="41" t="str">
        <f>IF(E15="","",$C$4)</f>
        <v/>
      </c>
      <c r="H15" s="42"/>
      <c r="I15" s="3"/>
      <c r="J15" s="2"/>
      <c r="K15" s="2"/>
      <c r="L15" s="3" t="str">
        <f>IF(E15="","",IF(D15="","no","yes"))</f>
        <v/>
      </c>
      <c r="M15" s="2"/>
      <c r="N15" s="4">
        <f t="shared" si="0"/>
        <v>0</v>
      </c>
      <c r="O15" s="4">
        <f t="shared" si="1"/>
        <v>0</v>
      </c>
      <c r="P15" s="4">
        <f t="shared" si="2"/>
        <v>0</v>
      </c>
      <c r="Q15" s="4">
        <f t="shared" ref="Q15:Q43" si="4">IF(M15="yes",30,0)</f>
        <v>0</v>
      </c>
      <c r="R15" s="4">
        <f t="shared" ref="R15:R43" si="5">N15+P15+O15+Q15</f>
        <v>0</v>
      </c>
      <c r="S15" s="5"/>
      <c r="T15" s="17">
        <v>2</v>
      </c>
      <c r="U15" s="18">
        <f t="shared" si="3"/>
        <v>0</v>
      </c>
      <c r="V15" s="17" t="s">
        <v>5</v>
      </c>
      <c r="W15" s="17"/>
      <c r="X15" s="17"/>
      <c r="Y15" s="13" t="s">
        <v>44</v>
      </c>
      <c r="Z15" s="17"/>
      <c r="AA15" s="30">
        <v>13</v>
      </c>
      <c r="AD15" s="23" t="s">
        <v>77</v>
      </c>
    </row>
    <row r="16" spans="1:30" s="25" customFormat="1" x14ac:dyDescent="0.3">
      <c r="A16" s="16">
        <v>3</v>
      </c>
      <c r="B16" s="36"/>
      <c r="C16" s="6"/>
      <c r="D16" s="6"/>
      <c r="E16" s="39"/>
      <c r="F16" s="39"/>
      <c r="G16" s="46" t="str">
        <f>IF(E16="","",$C$4)</f>
        <v/>
      </c>
      <c r="H16" s="42"/>
      <c r="I16" s="7"/>
      <c r="J16" s="6"/>
      <c r="K16" s="6"/>
      <c r="L16" s="7" t="str">
        <f>IF(E16="","",IF(D16="","no","yes"))</f>
        <v/>
      </c>
      <c r="M16" s="6"/>
      <c r="N16" s="4">
        <f t="shared" si="0"/>
        <v>0</v>
      </c>
      <c r="O16" s="4">
        <f t="shared" si="1"/>
        <v>0</v>
      </c>
      <c r="P16" s="4">
        <f t="shared" si="2"/>
        <v>0</v>
      </c>
      <c r="Q16" s="4">
        <f t="shared" si="4"/>
        <v>0</v>
      </c>
      <c r="R16" s="4">
        <f>N16+P16+O16+Q16</f>
        <v>0</v>
      </c>
      <c r="S16" s="5"/>
      <c r="T16" s="17">
        <v>3</v>
      </c>
      <c r="U16" s="18">
        <f t="shared" si="3"/>
        <v>0</v>
      </c>
      <c r="V16" s="17"/>
      <c r="W16" s="17"/>
      <c r="X16" s="17"/>
      <c r="Y16" s="17"/>
      <c r="Z16" s="17"/>
      <c r="AA16" s="30">
        <v>14</v>
      </c>
      <c r="AD16" s="23" t="s">
        <v>78</v>
      </c>
    </row>
    <row r="17" spans="1:30" s="25" customFormat="1" ht="13.8" customHeight="1" x14ac:dyDescent="0.3">
      <c r="A17" s="16">
        <v>4</v>
      </c>
      <c r="B17" s="36"/>
      <c r="C17" s="6"/>
      <c r="D17" s="6"/>
      <c r="E17" s="39"/>
      <c r="F17" s="39"/>
      <c r="G17" s="46" t="str">
        <f>IF(E17="","",$C$4)</f>
        <v/>
      </c>
      <c r="H17" s="42"/>
      <c r="I17" s="6"/>
      <c r="J17" s="6"/>
      <c r="K17" s="6"/>
      <c r="L17" s="7" t="str">
        <f>IF(E17="","",IF(D17="","no","yes"))</f>
        <v/>
      </c>
      <c r="M17" s="6"/>
      <c r="N17" s="4">
        <f t="shared" si="0"/>
        <v>0</v>
      </c>
      <c r="O17" s="4">
        <f t="shared" si="1"/>
        <v>0</v>
      </c>
      <c r="P17" s="4">
        <f t="shared" si="2"/>
        <v>0</v>
      </c>
      <c r="Q17" s="4">
        <f t="shared" si="4"/>
        <v>0</v>
      </c>
      <c r="R17" s="4">
        <f t="shared" si="5"/>
        <v>0</v>
      </c>
      <c r="S17" s="5"/>
      <c r="T17" s="17">
        <v>4</v>
      </c>
      <c r="U17" s="18">
        <f t="shared" si="3"/>
        <v>0</v>
      </c>
      <c r="V17" s="17"/>
      <c r="W17" s="17"/>
      <c r="X17" s="17"/>
      <c r="Y17" s="17"/>
      <c r="Z17" s="17"/>
      <c r="AA17" s="30">
        <v>15</v>
      </c>
      <c r="AD17" s="23" t="s">
        <v>79</v>
      </c>
    </row>
    <row r="18" spans="1:30" s="25" customFormat="1" x14ac:dyDescent="0.3">
      <c r="A18" s="16">
        <v>5</v>
      </c>
      <c r="B18" s="35"/>
      <c r="C18" s="2"/>
      <c r="D18" s="2"/>
      <c r="E18" s="38"/>
      <c r="F18" s="38"/>
      <c r="G18" s="41" t="str">
        <f t="shared" ref="G18:G30" si="6">IF(E18="","",$C$4)</f>
        <v/>
      </c>
      <c r="H18" s="42"/>
      <c r="I18" s="2"/>
      <c r="J18" s="2"/>
      <c r="K18" s="2"/>
      <c r="L18" s="3" t="str">
        <f t="shared" ref="L18:L30" si="7">IF(E18="","",IF(D18="","no","yes"))</f>
        <v/>
      </c>
      <c r="M18" s="2"/>
      <c r="N18" s="4">
        <f t="shared" si="0"/>
        <v>0</v>
      </c>
      <c r="O18" s="4">
        <f t="shared" si="1"/>
        <v>0</v>
      </c>
      <c r="P18" s="4">
        <f t="shared" si="2"/>
        <v>0</v>
      </c>
      <c r="Q18" s="4">
        <f t="shared" si="4"/>
        <v>0</v>
      </c>
      <c r="R18" s="4">
        <f t="shared" si="5"/>
        <v>0</v>
      </c>
      <c r="S18" s="5"/>
      <c r="T18" s="17">
        <v>5</v>
      </c>
      <c r="U18" s="18">
        <f t="shared" si="3"/>
        <v>0</v>
      </c>
      <c r="V18" s="17"/>
      <c r="W18" s="17"/>
      <c r="X18" s="17"/>
      <c r="Y18" s="17"/>
      <c r="Z18" s="17"/>
      <c r="AA18" s="17"/>
      <c r="AD18" s="23" t="s">
        <v>80</v>
      </c>
    </row>
    <row r="19" spans="1:30" s="25" customFormat="1" ht="13.8" customHeight="1" x14ac:dyDescent="0.3">
      <c r="A19" s="16">
        <v>6</v>
      </c>
      <c r="B19" s="35"/>
      <c r="C19" s="2"/>
      <c r="D19" s="2"/>
      <c r="E19" s="38"/>
      <c r="F19" s="38"/>
      <c r="G19" s="41" t="str">
        <f t="shared" si="6"/>
        <v/>
      </c>
      <c r="H19" s="42"/>
      <c r="I19" s="2"/>
      <c r="J19" s="2"/>
      <c r="K19" s="2"/>
      <c r="L19" s="3" t="str">
        <f t="shared" si="7"/>
        <v/>
      </c>
      <c r="M19" s="2"/>
      <c r="N19" s="4">
        <f t="shared" si="0"/>
        <v>0</v>
      </c>
      <c r="O19" s="4">
        <f t="shared" si="1"/>
        <v>0</v>
      </c>
      <c r="P19" s="4">
        <f t="shared" si="2"/>
        <v>0</v>
      </c>
      <c r="Q19" s="4">
        <f t="shared" si="4"/>
        <v>0</v>
      </c>
      <c r="R19" s="4">
        <f t="shared" si="5"/>
        <v>0</v>
      </c>
      <c r="S19" s="5"/>
      <c r="T19" s="17">
        <v>6</v>
      </c>
      <c r="U19" s="18">
        <f t="shared" si="3"/>
        <v>0</v>
      </c>
      <c r="V19" s="17"/>
      <c r="W19" s="17"/>
      <c r="X19" s="17"/>
      <c r="Y19" s="17"/>
      <c r="Z19" s="17"/>
      <c r="AA19" s="17"/>
      <c r="AD19" s="23" t="s">
        <v>81</v>
      </c>
    </row>
    <row r="20" spans="1:30" s="25" customFormat="1" x14ac:dyDescent="0.3">
      <c r="A20" s="16">
        <v>7</v>
      </c>
      <c r="B20" s="36"/>
      <c r="C20" s="6"/>
      <c r="D20" s="6"/>
      <c r="E20" s="39"/>
      <c r="F20" s="39"/>
      <c r="G20" s="46" t="str">
        <f t="shared" si="6"/>
        <v/>
      </c>
      <c r="H20" s="42"/>
      <c r="I20" s="6"/>
      <c r="J20" s="6"/>
      <c r="K20" s="6"/>
      <c r="L20" s="7" t="str">
        <f t="shared" si="7"/>
        <v/>
      </c>
      <c r="M20" s="6"/>
      <c r="N20" s="4">
        <f t="shared" si="0"/>
        <v>0</v>
      </c>
      <c r="O20" s="4">
        <f t="shared" si="1"/>
        <v>0</v>
      </c>
      <c r="P20" s="4">
        <f t="shared" si="2"/>
        <v>0</v>
      </c>
      <c r="Q20" s="4">
        <f t="shared" si="4"/>
        <v>0</v>
      </c>
      <c r="R20" s="4">
        <f t="shared" si="5"/>
        <v>0</v>
      </c>
      <c r="S20" s="5"/>
      <c r="T20" s="17">
        <v>7</v>
      </c>
      <c r="U20" s="18">
        <f t="shared" si="3"/>
        <v>0</v>
      </c>
      <c r="V20" s="17"/>
      <c r="W20" s="17"/>
      <c r="X20" s="17"/>
      <c r="Y20" s="17"/>
      <c r="Z20" s="17"/>
      <c r="AA20" s="17"/>
      <c r="AD20" s="23" t="s">
        <v>82</v>
      </c>
    </row>
    <row r="21" spans="1:30" s="25" customFormat="1" ht="13.8" customHeight="1" x14ac:dyDescent="0.3">
      <c r="A21" s="16">
        <v>8</v>
      </c>
      <c r="B21" s="36"/>
      <c r="C21" s="6"/>
      <c r="D21" s="6"/>
      <c r="E21" s="39"/>
      <c r="F21" s="39"/>
      <c r="G21" s="46" t="str">
        <f t="shared" si="6"/>
        <v/>
      </c>
      <c r="H21" s="42"/>
      <c r="I21" s="6"/>
      <c r="J21" s="6"/>
      <c r="K21" s="6"/>
      <c r="L21" s="7" t="str">
        <f t="shared" si="7"/>
        <v/>
      </c>
      <c r="M21" s="6"/>
      <c r="N21" s="4">
        <f t="shared" si="0"/>
        <v>0</v>
      </c>
      <c r="O21" s="4">
        <f t="shared" si="1"/>
        <v>0</v>
      </c>
      <c r="P21" s="4">
        <f t="shared" si="2"/>
        <v>0</v>
      </c>
      <c r="Q21" s="4">
        <f t="shared" si="4"/>
        <v>0</v>
      </c>
      <c r="R21" s="4">
        <f t="shared" si="5"/>
        <v>0</v>
      </c>
      <c r="S21" s="5"/>
      <c r="T21" s="17">
        <v>8</v>
      </c>
      <c r="U21" s="18">
        <f t="shared" si="3"/>
        <v>0</v>
      </c>
      <c r="V21" s="17"/>
      <c r="W21" s="17"/>
      <c r="X21" s="17"/>
      <c r="Y21" s="17"/>
      <c r="Z21" s="17"/>
      <c r="AA21" s="17"/>
      <c r="AD21" s="23" t="s">
        <v>83</v>
      </c>
    </row>
    <row r="22" spans="1:30" s="25" customFormat="1" x14ac:dyDescent="0.3">
      <c r="A22" s="16">
        <v>9</v>
      </c>
      <c r="B22" s="35"/>
      <c r="C22" s="2"/>
      <c r="D22" s="2"/>
      <c r="E22" s="38"/>
      <c r="F22" s="38"/>
      <c r="G22" s="41" t="str">
        <f t="shared" si="6"/>
        <v/>
      </c>
      <c r="H22" s="42"/>
      <c r="I22" s="3"/>
      <c r="J22" s="2"/>
      <c r="K22" s="2"/>
      <c r="L22" s="3" t="str">
        <f t="shared" si="7"/>
        <v/>
      </c>
      <c r="M22" s="2"/>
      <c r="N22" s="4">
        <f t="shared" si="0"/>
        <v>0</v>
      </c>
      <c r="O22" s="4">
        <f t="shared" si="1"/>
        <v>0</v>
      </c>
      <c r="P22" s="4">
        <f t="shared" ref="P22:P29" si="8">IF(ISBLANK($C$10),U22,0)</f>
        <v>0</v>
      </c>
      <c r="Q22" s="4">
        <f t="shared" si="4"/>
        <v>0</v>
      </c>
      <c r="R22" s="4">
        <f t="shared" si="5"/>
        <v>0</v>
      </c>
      <c r="S22" s="5"/>
      <c r="T22" s="17">
        <v>9</v>
      </c>
      <c r="U22" s="18">
        <f>IF(ISBLANK(C$10),(N22+O22),0)</f>
        <v>0</v>
      </c>
      <c r="V22" s="17"/>
      <c r="W22" s="17"/>
      <c r="X22" s="17"/>
      <c r="Y22" s="17"/>
      <c r="Z22" s="17"/>
      <c r="AA22" s="17"/>
      <c r="AD22" s="23" t="s">
        <v>84</v>
      </c>
    </row>
    <row r="23" spans="1:30" s="25" customFormat="1" ht="13.8" customHeight="1" x14ac:dyDescent="0.3">
      <c r="A23" s="16">
        <v>10</v>
      </c>
      <c r="B23" s="35"/>
      <c r="C23" s="2"/>
      <c r="D23" s="2"/>
      <c r="E23" s="38"/>
      <c r="F23" s="38"/>
      <c r="G23" s="41" t="str">
        <f t="shared" si="6"/>
        <v/>
      </c>
      <c r="H23" s="42"/>
      <c r="I23" s="2"/>
      <c r="J23" s="2"/>
      <c r="K23" s="2"/>
      <c r="L23" s="3" t="str">
        <f t="shared" si="7"/>
        <v/>
      </c>
      <c r="M23" s="2"/>
      <c r="N23" s="4">
        <f t="shared" si="0"/>
        <v>0</v>
      </c>
      <c r="O23" s="4">
        <f t="shared" si="1"/>
        <v>0</v>
      </c>
      <c r="P23" s="4">
        <f t="shared" si="8"/>
        <v>0</v>
      </c>
      <c r="Q23" s="4">
        <f t="shared" si="4"/>
        <v>0</v>
      </c>
      <c r="R23" s="4">
        <f t="shared" si="5"/>
        <v>0</v>
      </c>
      <c r="S23" s="5"/>
      <c r="T23" s="17">
        <v>10</v>
      </c>
      <c r="U23" s="18">
        <f>IF(ISBLANK(C$10),(N23+O23),0)</f>
        <v>0</v>
      </c>
      <c r="V23" s="17"/>
      <c r="W23" s="17"/>
      <c r="X23" s="17"/>
      <c r="Y23" s="17"/>
      <c r="Z23" s="17"/>
      <c r="AA23" s="17"/>
      <c r="AD23" s="23" t="s">
        <v>89</v>
      </c>
    </row>
    <row r="24" spans="1:30" s="25" customFormat="1" x14ac:dyDescent="0.3">
      <c r="A24" s="16">
        <v>11</v>
      </c>
      <c r="B24" s="36"/>
      <c r="C24" s="6"/>
      <c r="D24" s="6"/>
      <c r="E24" s="39"/>
      <c r="F24" s="39"/>
      <c r="G24" s="46" t="str">
        <f t="shared" si="6"/>
        <v/>
      </c>
      <c r="H24" s="42"/>
      <c r="I24" s="7"/>
      <c r="J24" s="6"/>
      <c r="K24" s="6"/>
      <c r="L24" s="7" t="str">
        <f t="shared" si="7"/>
        <v/>
      </c>
      <c r="M24" s="6"/>
      <c r="N24" s="4">
        <f t="shared" si="0"/>
        <v>0</v>
      </c>
      <c r="O24" s="4">
        <f t="shared" si="1"/>
        <v>0</v>
      </c>
      <c r="P24" s="4">
        <f t="shared" si="8"/>
        <v>0</v>
      </c>
      <c r="Q24" s="4">
        <f t="shared" si="4"/>
        <v>0</v>
      </c>
      <c r="R24" s="4">
        <f t="shared" si="5"/>
        <v>0</v>
      </c>
      <c r="S24" s="5"/>
      <c r="T24" s="17">
        <v>11</v>
      </c>
      <c r="U24" s="18">
        <f t="shared" ref="U24:U29" si="9">IF(ISBLANK(C$10),(N24+O24),0)</f>
        <v>0</v>
      </c>
      <c r="V24" s="17"/>
      <c r="W24" s="17"/>
      <c r="X24" s="17"/>
      <c r="Y24" s="17"/>
      <c r="Z24" s="17"/>
      <c r="AA24" s="17"/>
      <c r="AD24" s="23" t="s">
        <v>85</v>
      </c>
    </row>
    <row r="25" spans="1:30" s="25" customFormat="1" ht="13.8" customHeight="1" x14ac:dyDescent="0.3">
      <c r="A25" s="16">
        <v>12</v>
      </c>
      <c r="B25" s="36"/>
      <c r="C25" s="6"/>
      <c r="D25" s="6"/>
      <c r="E25" s="39"/>
      <c r="F25" s="39"/>
      <c r="G25" s="46" t="str">
        <f t="shared" si="6"/>
        <v/>
      </c>
      <c r="H25" s="42"/>
      <c r="I25" s="7"/>
      <c r="J25" s="6"/>
      <c r="K25" s="6"/>
      <c r="L25" s="7" t="str">
        <f t="shared" si="7"/>
        <v/>
      </c>
      <c r="M25" s="6"/>
      <c r="N25" s="4">
        <f t="shared" si="0"/>
        <v>0</v>
      </c>
      <c r="O25" s="4">
        <f t="shared" si="1"/>
        <v>0</v>
      </c>
      <c r="P25" s="4">
        <f t="shared" si="8"/>
        <v>0</v>
      </c>
      <c r="Q25" s="4">
        <f t="shared" si="4"/>
        <v>0</v>
      </c>
      <c r="R25" s="4">
        <f t="shared" si="5"/>
        <v>0</v>
      </c>
      <c r="S25" s="5"/>
      <c r="T25" s="17">
        <v>12</v>
      </c>
      <c r="U25" s="18">
        <f t="shared" si="9"/>
        <v>0</v>
      </c>
      <c r="V25" s="17"/>
      <c r="W25" s="17"/>
      <c r="X25" s="17"/>
      <c r="Y25" s="17"/>
      <c r="Z25" s="17"/>
      <c r="AA25" s="17"/>
    </row>
    <row r="26" spans="1:30" s="25" customFormat="1" x14ac:dyDescent="0.3">
      <c r="A26" s="16">
        <v>13</v>
      </c>
      <c r="B26" s="35"/>
      <c r="C26" s="2"/>
      <c r="D26" s="2"/>
      <c r="E26" s="38"/>
      <c r="F26" s="38"/>
      <c r="G26" s="41" t="str">
        <f t="shared" si="6"/>
        <v/>
      </c>
      <c r="H26" s="42"/>
      <c r="I26" s="3"/>
      <c r="J26" s="2"/>
      <c r="K26" s="2"/>
      <c r="L26" s="3" t="str">
        <f t="shared" si="7"/>
        <v/>
      </c>
      <c r="M26" s="2"/>
      <c r="N26" s="4">
        <f t="shared" si="0"/>
        <v>0</v>
      </c>
      <c r="O26" s="4">
        <f t="shared" si="1"/>
        <v>0</v>
      </c>
      <c r="P26" s="4">
        <f t="shared" si="8"/>
        <v>0</v>
      </c>
      <c r="Q26" s="4">
        <f t="shared" si="4"/>
        <v>0</v>
      </c>
      <c r="R26" s="4">
        <f t="shared" si="5"/>
        <v>0</v>
      </c>
      <c r="S26" s="5"/>
      <c r="T26" s="17">
        <v>13</v>
      </c>
      <c r="U26" s="18">
        <f t="shared" si="9"/>
        <v>0</v>
      </c>
      <c r="V26" s="17"/>
      <c r="W26" s="17"/>
      <c r="X26" s="17"/>
      <c r="Y26" s="17"/>
      <c r="Z26" s="17"/>
      <c r="AA26" s="17"/>
    </row>
    <row r="27" spans="1:30" s="25" customFormat="1" ht="13.8" customHeight="1" x14ac:dyDescent="0.3">
      <c r="A27" s="16">
        <v>14</v>
      </c>
      <c r="B27" s="35"/>
      <c r="C27" s="2"/>
      <c r="D27" s="2"/>
      <c r="E27" s="38"/>
      <c r="F27" s="38"/>
      <c r="G27" s="41" t="str">
        <f t="shared" si="6"/>
        <v/>
      </c>
      <c r="H27" s="42"/>
      <c r="I27" s="3"/>
      <c r="J27" s="2"/>
      <c r="K27" s="2"/>
      <c r="L27" s="3" t="str">
        <f t="shared" si="7"/>
        <v/>
      </c>
      <c r="M27" s="2"/>
      <c r="N27" s="4">
        <f t="shared" si="0"/>
        <v>0</v>
      </c>
      <c r="O27" s="4">
        <f t="shared" si="1"/>
        <v>0</v>
      </c>
      <c r="P27" s="4">
        <f t="shared" si="8"/>
        <v>0</v>
      </c>
      <c r="Q27" s="4">
        <f t="shared" si="4"/>
        <v>0</v>
      </c>
      <c r="R27" s="4">
        <f t="shared" si="5"/>
        <v>0</v>
      </c>
      <c r="S27" s="5"/>
      <c r="T27" s="17">
        <v>14</v>
      </c>
      <c r="U27" s="18">
        <f t="shared" si="9"/>
        <v>0</v>
      </c>
      <c r="V27" s="17"/>
      <c r="W27" s="17"/>
      <c r="X27" s="17"/>
      <c r="Y27" s="17"/>
      <c r="Z27" s="17"/>
      <c r="AA27" s="17"/>
    </row>
    <row r="28" spans="1:30" s="25" customFormat="1" x14ac:dyDescent="0.3">
      <c r="A28" s="16">
        <v>15</v>
      </c>
      <c r="B28" s="36"/>
      <c r="C28" s="6"/>
      <c r="D28" s="6"/>
      <c r="E28" s="39"/>
      <c r="F28" s="39"/>
      <c r="G28" s="46" t="str">
        <f t="shared" si="6"/>
        <v/>
      </c>
      <c r="H28" s="42"/>
      <c r="I28" s="7"/>
      <c r="J28" s="6"/>
      <c r="K28" s="6"/>
      <c r="L28" s="7" t="str">
        <f t="shared" si="7"/>
        <v/>
      </c>
      <c r="M28" s="6"/>
      <c r="N28" s="4">
        <f t="shared" si="0"/>
        <v>0</v>
      </c>
      <c r="O28" s="4">
        <f t="shared" si="1"/>
        <v>0</v>
      </c>
      <c r="P28" s="4">
        <f t="shared" si="8"/>
        <v>0</v>
      </c>
      <c r="Q28" s="4">
        <f t="shared" si="4"/>
        <v>0</v>
      </c>
      <c r="R28" s="4">
        <f t="shared" si="5"/>
        <v>0</v>
      </c>
      <c r="S28" s="5"/>
      <c r="T28" s="17">
        <v>15</v>
      </c>
      <c r="U28" s="18">
        <f t="shared" si="9"/>
        <v>0</v>
      </c>
      <c r="V28" s="17"/>
      <c r="W28" s="17"/>
      <c r="X28" s="17"/>
      <c r="Y28" s="17"/>
      <c r="Z28" s="17"/>
      <c r="AA28" s="17"/>
    </row>
    <row r="29" spans="1:30" s="25" customFormat="1" ht="13.8" customHeight="1" x14ac:dyDescent="0.3">
      <c r="A29" s="16">
        <v>16</v>
      </c>
      <c r="B29" s="36"/>
      <c r="C29" s="6"/>
      <c r="D29" s="6"/>
      <c r="E29" s="39"/>
      <c r="F29" s="39"/>
      <c r="G29" s="46" t="str">
        <f t="shared" si="6"/>
        <v/>
      </c>
      <c r="H29" s="42"/>
      <c r="I29" s="7"/>
      <c r="J29" s="6"/>
      <c r="K29" s="6"/>
      <c r="L29" s="7" t="str">
        <f t="shared" si="7"/>
        <v/>
      </c>
      <c r="M29" s="6"/>
      <c r="N29" s="4">
        <f t="shared" si="0"/>
        <v>0</v>
      </c>
      <c r="O29" s="4">
        <f t="shared" si="1"/>
        <v>0</v>
      </c>
      <c r="P29" s="4">
        <f t="shared" si="8"/>
        <v>0</v>
      </c>
      <c r="Q29" s="4">
        <f t="shared" si="4"/>
        <v>0</v>
      </c>
      <c r="R29" s="4">
        <f t="shared" si="5"/>
        <v>0</v>
      </c>
      <c r="S29" s="5"/>
      <c r="T29" s="17">
        <v>16</v>
      </c>
      <c r="U29" s="18">
        <f t="shared" si="9"/>
        <v>0</v>
      </c>
      <c r="V29" s="17"/>
      <c r="W29" s="17"/>
      <c r="X29" s="17"/>
      <c r="Y29" s="17"/>
      <c r="Z29" s="17"/>
      <c r="AA29" s="17"/>
    </row>
    <row r="30" spans="1:30" s="25" customFormat="1" x14ac:dyDescent="0.3">
      <c r="A30" s="16">
        <v>17</v>
      </c>
      <c r="B30" s="35"/>
      <c r="C30" s="2"/>
      <c r="D30" s="2"/>
      <c r="E30" s="38"/>
      <c r="F30" s="38"/>
      <c r="G30" s="41" t="str">
        <f t="shared" si="6"/>
        <v/>
      </c>
      <c r="H30" s="42"/>
      <c r="I30" s="3"/>
      <c r="J30" s="2"/>
      <c r="K30" s="2"/>
      <c r="L30" s="3" t="str">
        <f t="shared" si="7"/>
        <v/>
      </c>
      <c r="M30" s="2"/>
      <c r="N30" s="4">
        <f t="shared" si="0"/>
        <v>0</v>
      </c>
      <c r="O30" s="4">
        <f t="shared" si="1"/>
        <v>0</v>
      </c>
      <c r="P30" s="4">
        <f>IF(ISBLANK($C$11),U30,0)</f>
        <v>0</v>
      </c>
      <c r="Q30" s="4">
        <f t="shared" si="4"/>
        <v>0</v>
      </c>
      <c r="R30" s="4">
        <f t="shared" si="5"/>
        <v>0</v>
      </c>
      <c r="S30" s="5"/>
      <c r="T30" s="17">
        <v>17</v>
      </c>
      <c r="U30" s="18">
        <f>IF(ISBLANK(C$11),(N30+O30),0)</f>
        <v>0</v>
      </c>
      <c r="V30" s="17"/>
      <c r="W30" s="17"/>
      <c r="X30" s="17"/>
      <c r="Y30" s="17"/>
      <c r="Z30" s="17"/>
      <c r="AA30" s="17"/>
    </row>
    <row r="31" spans="1:30" s="25" customFormat="1" ht="13.8" customHeight="1" x14ac:dyDescent="0.3">
      <c r="A31" s="16">
        <v>18</v>
      </c>
      <c r="B31" s="35"/>
      <c r="C31" s="2"/>
      <c r="D31" s="2"/>
      <c r="E31" s="38"/>
      <c r="F31" s="38"/>
      <c r="G31" s="41" t="str">
        <f>IF(E31="","",$C$4)</f>
        <v/>
      </c>
      <c r="H31" s="42"/>
      <c r="I31" s="3"/>
      <c r="J31" s="2"/>
      <c r="K31" s="2"/>
      <c r="L31" s="3" t="str">
        <f>IF(E31="","",IF(D31="","no","yes"))</f>
        <v/>
      </c>
      <c r="M31" s="2"/>
      <c r="N31" s="4">
        <f t="shared" si="0"/>
        <v>0</v>
      </c>
      <c r="O31" s="4">
        <f t="shared" si="1"/>
        <v>0</v>
      </c>
      <c r="P31" s="4">
        <f t="shared" ref="P31:P43" si="10">IF(ISBLANK(E31),0,U31)</f>
        <v>0</v>
      </c>
      <c r="Q31" s="4">
        <f t="shared" si="4"/>
        <v>0</v>
      </c>
      <c r="R31" s="4">
        <f t="shared" si="5"/>
        <v>0</v>
      </c>
      <c r="S31" s="5"/>
      <c r="T31" s="17">
        <v>18</v>
      </c>
      <c r="U31" s="18">
        <f t="shared" ref="U31:U42" si="11">IF(ISBLANK(C$11),(N31+O31),0)</f>
        <v>0</v>
      </c>
      <c r="V31" s="17"/>
      <c r="W31" s="17"/>
      <c r="X31" s="17"/>
      <c r="Y31" s="17"/>
      <c r="Z31" s="17"/>
      <c r="AA31" s="17"/>
    </row>
    <row r="32" spans="1:30" s="25" customFormat="1" x14ac:dyDescent="0.3">
      <c r="A32" s="16">
        <v>19</v>
      </c>
      <c r="B32" s="36"/>
      <c r="C32" s="6"/>
      <c r="D32" s="6"/>
      <c r="E32" s="39"/>
      <c r="F32" s="39"/>
      <c r="G32" s="46" t="str">
        <f>IF(E32="","",$C$4)</f>
        <v/>
      </c>
      <c r="H32" s="42"/>
      <c r="I32" s="7"/>
      <c r="J32" s="6"/>
      <c r="K32" s="6"/>
      <c r="L32" s="7" t="str">
        <f>IF(E32="","",IF(D32="","no","yes"))</f>
        <v/>
      </c>
      <c r="M32" s="6"/>
      <c r="N32" s="4">
        <f t="shared" si="0"/>
        <v>0</v>
      </c>
      <c r="O32" s="4">
        <f t="shared" si="1"/>
        <v>0</v>
      </c>
      <c r="P32" s="4">
        <f t="shared" si="10"/>
        <v>0</v>
      </c>
      <c r="Q32" s="4">
        <f t="shared" si="4"/>
        <v>0</v>
      </c>
      <c r="R32" s="4">
        <f t="shared" si="5"/>
        <v>0</v>
      </c>
      <c r="S32" s="5"/>
      <c r="T32" s="17">
        <v>19</v>
      </c>
      <c r="U32" s="18">
        <f t="shared" si="11"/>
        <v>0</v>
      </c>
      <c r="V32" s="17"/>
      <c r="W32" s="17"/>
      <c r="X32" s="17"/>
      <c r="Y32" s="17"/>
      <c r="Z32" s="17"/>
      <c r="AA32" s="17"/>
    </row>
    <row r="33" spans="1:27" s="25" customFormat="1" ht="13.8" customHeight="1" x14ac:dyDescent="0.3">
      <c r="A33" s="16">
        <v>20</v>
      </c>
      <c r="B33" s="36"/>
      <c r="C33" s="6"/>
      <c r="D33" s="6"/>
      <c r="E33" s="39"/>
      <c r="F33" s="39"/>
      <c r="G33" s="46" t="str">
        <f>IF(E33="","",$C$4)</f>
        <v/>
      </c>
      <c r="H33" s="42"/>
      <c r="I33" s="6"/>
      <c r="J33" s="6"/>
      <c r="K33" s="6"/>
      <c r="L33" s="7" t="str">
        <f>IF(E33="","",IF(D33="","no","yes"))</f>
        <v/>
      </c>
      <c r="M33" s="6"/>
      <c r="N33" s="4">
        <f t="shared" si="0"/>
        <v>0</v>
      </c>
      <c r="O33" s="4">
        <f t="shared" si="1"/>
        <v>0</v>
      </c>
      <c r="P33" s="4">
        <f t="shared" si="10"/>
        <v>0</v>
      </c>
      <c r="Q33" s="4">
        <f t="shared" si="4"/>
        <v>0</v>
      </c>
      <c r="R33" s="4">
        <f t="shared" si="5"/>
        <v>0</v>
      </c>
      <c r="S33" s="5"/>
      <c r="T33" s="17">
        <v>20</v>
      </c>
      <c r="U33" s="18">
        <f t="shared" si="11"/>
        <v>0</v>
      </c>
      <c r="V33" s="17"/>
      <c r="W33" s="17"/>
      <c r="X33" s="17"/>
      <c r="Y33" s="17"/>
      <c r="Z33" s="17"/>
      <c r="AA33" s="17"/>
    </row>
    <row r="34" spans="1:27" s="25" customFormat="1" x14ac:dyDescent="0.3">
      <c r="A34" s="16">
        <v>21</v>
      </c>
      <c r="B34" s="35"/>
      <c r="C34" s="2"/>
      <c r="D34" s="2"/>
      <c r="E34" s="38"/>
      <c r="F34" s="38"/>
      <c r="G34" s="41" t="str">
        <f t="shared" ref="G34:G43" si="12">IF(E34="","",$C$4)</f>
        <v/>
      </c>
      <c r="H34" s="42"/>
      <c r="I34" s="2"/>
      <c r="J34" s="2"/>
      <c r="K34" s="2"/>
      <c r="L34" s="3" t="str">
        <f t="shared" ref="L34:L43" si="13">IF(E34="","",IF(D34="","no","yes"))</f>
        <v/>
      </c>
      <c r="M34" s="2"/>
      <c r="N34" s="4">
        <f t="shared" si="0"/>
        <v>0</v>
      </c>
      <c r="O34" s="4">
        <f t="shared" si="1"/>
        <v>0</v>
      </c>
      <c r="P34" s="4">
        <f t="shared" si="10"/>
        <v>0</v>
      </c>
      <c r="Q34" s="4">
        <f t="shared" si="4"/>
        <v>0</v>
      </c>
      <c r="R34" s="4">
        <f t="shared" si="5"/>
        <v>0</v>
      </c>
      <c r="S34" s="5"/>
      <c r="T34" s="17">
        <v>21</v>
      </c>
      <c r="U34" s="18">
        <f t="shared" si="11"/>
        <v>0</v>
      </c>
      <c r="V34" s="17"/>
      <c r="W34" s="17"/>
      <c r="X34" s="17"/>
      <c r="Y34" s="17"/>
      <c r="Z34" s="17"/>
      <c r="AA34" s="17"/>
    </row>
    <row r="35" spans="1:27" s="25" customFormat="1" ht="13.8" customHeight="1" x14ac:dyDescent="0.3">
      <c r="A35" s="16">
        <v>22</v>
      </c>
      <c r="B35" s="35"/>
      <c r="C35" s="2"/>
      <c r="D35" s="2"/>
      <c r="E35" s="38"/>
      <c r="F35" s="38"/>
      <c r="G35" s="41" t="str">
        <f t="shared" si="12"/>
        <v/>
      </c>
      <c r="H35" s="42"/>
      <c r="I35" s="2"/>
      <c r="J35" s="2"/>
      <c r="K35" s="2"/>
      <c r="L35" s="3" t="str">
        <f t="shared" si="13"/>
        <v/>
      </c>
      <c r="M35" s="2"/>
      <c r="N35" s="4">
        <f t="shared" si="0"/>
        <v>0</v>
      </c>
      <c r="O35" s="4">
        <f t="shared" si="1"/>
        <v>0</v>
      </c>
      <c r="P35" s="4">
        <f t="shared" si="10"/>
        <v>0</v>
      </c>
      <c r="Q35" s="4">
        <f t="shared" si="4"/>
        <v>0</v>
      </c>
      <c r="R35" s="4">
        <f t="shared" si="5"/>
        <v>0</v>
      </c>
      <c r="S35" s="5"/>
      <c r="T35" s="17">
        <v>22</v>
      </c>
      <c r="U35" s="18">
        <f t="shared" si="11"/>
        <v>0</v>
      </c>
      <c r="V35" s="17"/>
      <c r="W35" s="17"/>
      <c r="X35" s="17"/>
      <c r="Y35" s="17"/>
      <c r="Z35" s="17"/>
      <c r="AA35" s="17"/>
    </row>
    <row r="36" spans="1:27" s="25" customFormat="1" x14ac:dyDescent="0.3">
      <c r="A36" s="16">
        <v>23</v>
      </c>
      <c r="B36" s="36"/>
      <c r="C36" s="6"/>
      <c r="D36" s="6"/>
      <c r="E36" s="39"/>
      <c r="F36" s="39"/>
      <c r="G36" s="46" t="str">
        <f t="shared" si="12"/>
        <v/>
      </c>
      <c r="H36" s="42"/>
      <c r="I36" s="6"/>
      <c r="J36" s="6"/>
      <c r="K36" s="6"/>
      <c r="L36" s="7" t="str">
        <f t="shared" si="13"/>
        <v/>
      </c>
      <c r="M36" s="6"/>
      <c r="N36" s="4">
        <f t="shared" si="0"/>
        <v>0</v>
      </c>
      <c r="O36" s="4">
        <f t="shared" si="1"/>
        <v>0</v>
      </c>
      <c r="P36" s="4">
        <f t="shared" si="10"/>
        <v>0</v>
      </c>
      <c r="Q36" s="4">
        <f t="shared" si="4"/>
        <v>0</v>
      </c>
      <c r="R36" s="4">
        <f t="shared" si="5"/>
        <v>0</v>
      </c>
      <c r="S36" s="5"/>
      <c r="T36" s="17">
        <v>23</v>
      </c>
      <c r="U36" s="18">
        <f t="shared" si="11"/>
        <v>0</v>
      </c>
      <c r="V36" s="17"/>
      <c r="W36" s="17"/>
      <c r="X36" s="17"/>
      <c r="Y36" s="17"/>
      <c r="Z36" s="17"/>
      <c r="AA36" s="17"/>
    </row>
    <row r="37" spans="1:27" s="25" customFormat="1" ht="13.8" customHeight="1" x14ac:dyDescent="0.3">
      <c r="A37" s="16">
        <v>24</v>
      </c>
      <c r="B37" s="36"/>
      <c r="C37" s="6"/>
      <c r="D37" s="6"/>
      <c r="E37" s="39"/>
      <c r="F37" s="39"/>
      <c r="G37" s="46" t="str">
        <f t="shared" si="12"/>
        <v/>
      </c>
      <c r="H37" s="42"/>
      <c r="I37" s="6"/>
      <c r="J37" s="6"/>
      <c r="K37" s="6"/>
      <c r="L37" s="7" t="str">
        <f t="shared" si="13"/>
        <v/>
      </c>
      <c r="M37" s="6"/>
      <c r="N37" s="4">
        <f t="shared" si="0"/>
        <v>0</v>
      </c>
      <c r="O37" s="4">
        <f t="shared" si="1"/>
        <v>0</v>
      </c>
      <c r="P37" s="4">
        <f t="shared" si="10"/>
        <v>0</v>
      </c>
      <c r="Q37" s="4">
        <f t="shared" si="4"/>
        <v>0</v>
      </c>
      <c r="R37" s="4">
        <f t="shared" si="5"/>
        <v>0</v>
      </c>
      <c r="S37" s="5"/>
      <c r="T37" s="17">
        <v>24</v>
      </c>
      <c r="U37" s="18">
        <f t="shared" si="11"/>
        <v>0</v>
      </c>
      <c r="V37" s="17"/>
      <c r="W37" s="17"/>
      <c r="X37" s="17"/>
      <c r="Y37" s="17"/>
      <c r="Z37" s="17"/>
      <c r="AA37" s="17"/>
    </row>
    <row r="38" spans="1:27" s="25" customFormat="1" x14ac:dyDescent="0.3">
      <c r="A38" s="16">
        <v>25</v>
      </c>
      <c r="B38" s="35"/>
      <c r="C38" s="2"/>
      <c r="D38" s="2"/>
      <c r="E38" s="38"/>
      <c r="F38" s="38"/>
      <c r="G38" s="41" t="str">
        <f t="shared" si="12"/>
        <v/>
      </c>
      <c r="H38" s="42"/>
      <c r="I38" s="3"/>
      <c r="J38" s="2"/>
      <c r="K38" s="2"/>
      <c r="L38" s="3" t="str">
        <f t="shared" si="13"/>
        <v/>
      </c>
      <c r="M38" s="2"/>
      <c r="N38" s="4">
        <f t="shared" si="0"/>
        <v>0</v>
      </c>
      <c r="O38" s="4">
        <f t="shared" si="1"/>
        <v>0</v>
      </c>
      <c r="P38" s="4">
        <f t="shared" si="10"/>
        <v>0</v>
      </c>
      <c r="Q38" s="4">
        <f t="shared" si="4"/>
        <v>0</v>
      </c>
      <c r="R38" s="4">
        <f t="shared" si="5"/>
        <v>0</v>
      </c>
      <c r="S38" s="5"/>
      <c r="T38" s="17">
        <v>25</v>
      </c>
      <c r="U38" s="18">
        <f t="shared" si="11"/>
        <v>0</v>
      </c>
      <c r="V38" s="17"/>
      <c r="W38" s="17"/>
      <c r="X38" s="17"/>
      <c r="Y38" s="17"/>
      <c r="Z38" s="17"/>
      <c r="AA38" s="17"/>
    </row>
    <row r="39" spans="1:27" s="25" customFormat="1" ht="13.8" customHeight="1" x14ac:dyDescent="0.3">
      <c r="A39" s="16">
        <v>26</v>
      </c>
      <c r="B39" s="35"/>
      <c r="C39" s="2"/>
      <c r="D39" s="2"/>
      <c r="E39" s="38"/>
      <c r="F39" s="38"/>
      <c r="G39" s="41" t="str">
        <f t="shared" si="12"/>
        <v/>
      </c>
      <c r="H39" s="42"/>
      <c r="I39" s="2"/>
      <c r="J39" s="2"/>
      <c r="K39" s="2"/>
      <c r="L39" s="3" t="str">
        <f t="shared" si="13"/>
        <v/>
      </c>
      <c r="M39" s="2"/>
      <c r="N39" s="4">
        <f t="shared" si="0"/>
        <v>0</v>
      </c>
      <c r="O39" s="4">
        <f t="shared" si="1"/>
        <v>0</v>
      </c>
      <c r="P39" s="4">
        <f t="shared" si="10"/>
        <v>0</v>
      </c>
      <c r="Q39" s="4">
        <f t="shared" si="4"/>
        <v>0</v>
      </c>
      <c r="R39" s="4">
        <f t="shared" si="5"/>
        <v>0</v>
      </c>
      <c r="S39" s="5"/>
      <c r="T39" s="17">
        <v>26</v>
      </c>
      <c r="U39" s="18">
        <f t="shared" si="11"/>
        <v>0</v>
      </c>
      <c r="V39" s="17"/>
      <c r="W39" s="17"/>
      <c r="X39" s="17"/>
      <c r="Y39" s="17"/>
      <c r="Z39" s="17"/>
      <c r="AA39" s="17"/>
    </row>
    <row r="40" spans="1:27" s="25" customFormat="1" x14ac:dyDescent="0.3">
      <c r="A40" s="16">
        <v>27</v>
      </c>
      <c r="B40" s="36"/>
      <c r="C40" s="6"/>
      <c r="D40" s="6"/>
      <c r="E40" s="39"/>
      <c r="F40" s="39"/>
      <c r="G40" s="46" t="str">
        <f t="shared" si="12"/>
        <v/>
      </c>
      <c r="H40" s="42"/>
      <c r="I40" s="7"/>
      <c r="J40" s="6"/>
      <c r="K40" s="6"/>
      <c r="L40" s="7" t="str">
        <f t="shared" si="13"/>
        <v/>
      </c>
      <c r="M40" s="6"/>
      <c r="N40" s="4">
        <f t="shared" si="0"/>
        <v>0</v>
      </c>
      <c r="O40" s="4">
        <f t="shared" si="1"/>
        <v>0</v>
      </c>
      <c r="P40" s="4">
        <f t="shared" si="10"/>
        <v>0</v>
      </c>
      <c r="Q40" s="4">
        <f t="shared" si="4"/>
        <v>0</v>
      </c>
      <c r="R40" s="4">
        <f t="shared" si="5"/>
        <v>0</v>
      </c>
      <c r="S40" s="5"/>
      <c r="T40" s="17">
        <v>27</v>
      </c>
      <c r="U40" s="18">
        <f t="shared" si="11"/>
        <v>0</v>
      </c>
      <c r="V40" s="17"/>
      <c r="W40" s="17"/>
      <c r="X40" s="17"/>
      <c r="Y40" s="17"/>
      <c r="Z40" s="17"/>
      <c r="AA40" s="17"/>
    </row>
    <row r="41" spans="1:27" s="25" customFormat="1" ht="13.8" customHeight="1" x14ac:dyDescent="0.3">
      <c r="A41" s="16">
        <v>28</v>
      </c>
      <c r="B41" s="36"/>
      <c r="C41" s="6"/>
      <c r="D41" s="6"/>
      <c r="E41" s="39"/>
      <c r="F41" s="39"/>
      <c r="G41" s="46" t="str">
        <f t="shared" si="12"/>
        <v/>
      </c>
      <c r="H41" s="42"/>
      <c r="I41" s="7"/>
      <c r="J41" s="6"/>
      <c r="K41" s="6"/>
      <c r="L41" s="7" t="str">
        <f t="shared" si="13"/>
        <v/>
      </c>
      <c r="M41" s="6"/>
      <c r="N41" s="4">
        <f t="shared" si="0"/>
        <v>0</v>
      </c>
      <c r="O41" s="4">
        <f t="shared" si="1"/>
        <v>0</v>
      </c>
      <c r="P41" s="4">
        <f t="shared" si="10"/>
        <v>0</v>
      </c>
      <c r="Q41" s="4">
        <f t="shared" si="4"/>
        <v>0</v>
      </c>
      <c r="R41" s="4">
        <f t="shared" si="5"/>
        <v>0</v>
      </c>
      <c r="S41" s="5"/>
      <c r="T41" s="17">
        <v>28</v>
      </c>
      <c r="U41" s="18">
        <f t="shared" si="11"/>
        <v>0</v>
      </c>
      <c r="V41" s="17"/>
      <c r="W41" s="17"/>
      <c r="X41" s="17"/>
      <c r="Y41" s="17"/>
      <c r="Z41" s="17"/>
      <c r="AA41" s="17"/>
    </row>
    <row r="42" spans="1:27" s="25" customFormat="1" x14ac:dyDescent="0.3">
      <c r="A42" s="16">
        <v>29</v>
      </c>
      <c r="B42" s="35"/>
      <c r="C42" s="2"/>
      <c r="D42" s="2"/>
      <c r="E42" s="38"/>
      <c r="F42" s="38"/>
      <c r="G42" s="41" t="str">
        <f t="shared" si="12"/>
        <v/>
      </c>
      <c r="H42" s="42"/>
      <c r="I42" s="3"/>
      <c r="J42" s="2"/>
      <c r="K42" s="2"/>
      <c r="L42" s="3" t="str">
        <f t="shared" si="13"/>
        <v/>
      </c>
      <c r="M42" s="2"/>
      <c r="N42" s="4">
        <f t="shared" si="0"/>
        <v>0</v>
      </c>
      <c r="O42" s="4">
        <f t="shared" si="1"/>
        <v>0</v>
      </c>
      <c r="P42" s="4">
        <f t="shared" si="10"/>
        <v>0</v>
      </c>
      <c r="Q42" s="4">
        <f t="shared" si="4"/>
        <v>0</v>
      </c>
      <c r="R42" s="4">
        <f t="shared" si="5"/>
        <v>0</v>
      </c>
      <c r="S42" s="5"/>
      <c r="T42" s="17">
        <v>29</v>
      </c>
      <c r="U42" s="18">
        <f t="shared" si="11"/>
        <v>0</v>
      </c>
      <c r="V42" s="17"/>
      <c r="W42" s="17"/>
      <c r="X42" s="17"/>
      <c r="Y42" s="17"/>
      <c r="Z42" s="17"/>
      <c r="AA42" s="17"/>
    </row>
    <row r="43" spans="1:27" s="25" customFormat="1" ht="13.8" customHeight="1" x14ac:dyDescent="0.3">
      <c r="A43" s="16">
        <v>30</v>
      </c>
      <c r="B43" s="35"/>
      <c r="C43" s="2"/>
      <c r="D43" s="2"/>
      <c r="E43" s="38"/>
      <c r="F43" s="38"/>
      <c r="G43" s="41" t="str">
        <f t="shared" si="12"/>
        <v/>
      </c>
      <c r="H43" s="42"/>
      <c r="I43" s="3"/>
      <c r="J43" s="2"/>
      <c r="K43" s="2"/>
      <c r="L43" s="3" t="str">
        <f t="shared" si="13"/>
        <v/>
      </c>
      <c r="M43" s="2"/>
      <c r="N43" s="4">
        <f t="shared" si="0"/>
        <v>0</v>
      </c>
      <c r="O43" s="4">
        <f t="shared" si="1"/>
        <v>0</v>
      </c>
      <c r="P43" s="4">
        <f t="shared" si="10"/>
        <v>0</v>
      </c>
      <c r="Q43" s="4">
        <f t="shared" si="4"/>
        <v>0</v>
      </c>
      <c r="R43" s="4">
        <f t="shared" si="5"/>
        <v>0</v>
      </c>
      <c r="S43" s="5"/>
      <c r="T43" s="17">
        <v>30</v>
      </c>
      <c r="U43" s="18">
        <f>IF(ISBLANK(C$11),(N43+O43),0)</f>
        <v>0</v>
      </c>
      <c r="V43" s="17"/>
      <c r="W43" s="17"/>
      <c r="X43" s="17"/>
      <c r="Y43" s="17"/>
      <c r="Z43" s="17"/>
      <c r="AA43" s="17"/>
    </row>
    <row r="44" spans="1:27" s="26" customFormat="1" ht="19.2" x14ac:dyDescent="0.5">
      <c r="A44" s="19"/>
      <c r="B44" s="37"/>
      <c r="C44" s="20"/>
      <c r="D44" s="20"/>
      <c r="E44" s="40"/>
      <c r="F44" s="40"/>
      <c r="G44" s="40"/>
      <c r="H44" s="40"/>
      <c r="I44" s="21"/>
      <c r="J44" s="19"/>
      <c r="K44" s="19"/>
      <c r="L44" s="19"/>
      <c r="M44" s="19"/>
      <c r="N44" s="48" t="s">
        <v>1</v>
      </c>
      <c r="O44" s="48"/>
      <c r="P44" s="48"/>
      <c r="Q44" s="49"/>
      <c r="R44" s="1">
        <f>SUM(R14:R43)</f>
        <v>0</v>
      </c>
      <c r="S44" s="1"/>
      <c r="T44" s="19"/>
      <c r="U44" s="19"/>
      <c r="V44" s="19"/>
      <c r="W44" s="19"/>
      <c r="X44" s="19"/>
      <c r="Y44" s="19"/>
      <c r="Z44" s="19"/>
      <c r="AA44" s="19"/>
    </row>
    <row r="45" spans="1:27" s="26" customFormat="1" ht="19.2" x14ac:dyDescent="0.5">
      <c r="A45" s="19"/>
      <c r="B45" s="37"/>
      <c r="C45" s="20"/>
      <c r="D45" s="20"/>
      <c r="E45" s="40"/>
      <c r="F45" s="40"/>
      <c r="G45" s="40"/>
      <c r="H45" s="40"/>
      <c r="I45" s="21"/>
      <c r="J45" s="19"/>
      <c r="K45" s="19"/>
      <c r="L45" s="19"/>
      <c r="M45" s="19"/>
      <c r="N45" s="27"/>
      <c r="O45" s="27"/>
      <c r="P45" s="27"/>
      <c r="Q45" s="27"/>
      <c r="R45" s="1"/>
      <c r="S45" s="1"/>
      <c r="T45" s="19"/>
      <c r="U45" s="19"/>
      <c r="V45" s="19"/>
      <c r="W45" s="19"/>
      <c r="X45" s="19"/>
      <c r="Y45" s="19"/>
      <c r="Z45" s="19"/>
      <c r="AA45" s="19"/>
    </row>
    <row r="46" spans="1:27" x14ac:dyDescent="0.3">
      <c r="A46" s="22" t="s">
        <v>52</v>
      </c>
      <c r="J46" s="10"/>
      <c r="K46" s="10"/>
      <c r="L46" s="10"/>
      <c r="M46" s="10"/>
    </row>
    <row r="47" spans="1:27" x14ac:dyDescent="0.3">
      <c r="A47" s="22" t="s">
        <v>55</v>
      </c>
      <c r="J47" s="10"/>
      <c r="K47" s="10"/>
      <c r="L47" s="10"/>
      <c r="M47" s="10"/>
    </row>
    <row r="48" spans="1:27" x14ac:dyDescent="0.3">
      <c r="A48" s="22" t="s">
        <v>47</v>
      </c>
      <c r="J48" s="10"/>
      <c r="K48" s="10"/>
      <c r="L48" s="10"/>
      <c r="M48" s="10"/>
    </row>
  </sheetData>
  <sheetProtection algorithmName="SHA-512" hashValue="1JN1K41F5WGDkE8vfIeY69ns2LKTkFfZMHjELtfE7K82fBA2Dh+ADMyhH6LV8etsouKRzb+A41yTwlY8D7rwng==" saltValue="OB1p54JLo9bXp0v04FtIEg==" spinCount="100000" sheet="1" selectLockedCells="1"/>
  <mergeCells count="42">
    <mergeCell ref="I9:K9"/>
    <mergeCell ref="I10:K10"/>
    <mergeCell ref="I11:K11"/>
    <mergeCell ref="N44:Q44"/>
    <mergeCell ref="G14:H14"/>
    <mergeCell ref="G15:H15"/>
    <mergeCell ref="G13:H13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36:H36"/>
    <mergeCell ref="G37:H37"/>
    <mergeCell ref="G28:H28"/>
    <mergeCell ref="G29:H29"/>
    <mergeCell ref="G30:H30"/>
    <mergeCell ref="G31:H31"/>
    <mergeCell ref="G32:H32"/>
    <mergeCell ref="G43:H43"/>
    <mergeCell ref="C4:G4"/>
    <mergeCell ref="C5:G5"/>
    <mergeCell ref="C6:G6"/>
    <mergeCell ref="C7:G7"/>
    <mergeCell ref="C9:G9"/>
    <mergeCell ref="C10:G10"/>
    <mergeCell ref="C11:G11"/>
    <mergeCell ref="G38:H38"/>
    <mergeCell ref="G39:H39"/>
    <mergeCell ref="G40:H40"/>
    <mergeCell ref="G41:H41"/>
    <mergeCell ref="G42:H42"/>
    <mergeCell ref="G33:H33"/>
    <mergeCell ref="G34:H34"/>
    <mergeCell ref="G35:H35"/>
  </mergeCells>
  <dataValidations count="8">
    <dataValidation type="list" allowBlank="1" showInputMessage="1" showErrorMessage="1" sqref="Y15" xr:uid="{70AF588F-BED5-4937-927F-D55112992A46}">
      <formula1>$Y$4:$Y$15</formula1>
    </dataValidation>
    <dataValidation type="list" allowBlank="1" showInputMessage="1" showErrorMessage="1" sqref="C14:C43" xr:uid="{A3618506-4A01-4921-A89D-5540B9852A1B}">
      <formula1>$Z$3:$Z$13</formula1>
    </dataValidation>
    <dataValidation type="list" allowBlank="1" showInputMessage="1" showErrorMessage="1" sqref="K14:K43 M14:M43" xr:uid="{05ABEFB0-2FD9-45CA-837E-1C6D04D57983}">
      <formula1>$AB$3:$AB$5</formula1>
    </dataValidation>
    <dataValidation type="list" allowBlank="1" showInputMessage="1" showErrorMessage="1" sqref="M9:M11" xr:uid="{A7BC001F-18E6-49A8-B796-0CD2582A5805}">
      <formula1>$AC$4:$AC$7</formula1>
    </dataValidation>
    <dataValidation type="list" allowBlank="1" showInputMessage="1" showErrorMessage="1" sqref="B14:B43" xr:uid="{A65F281F-F5DC-45B2-BC1F-A208F704B980}">
      <formula1>$AD$1:$AD$24</formula1>
    </dataValidation>
    <dataValidation type="list" allowBlank="1" showInputMessage="1" showErrorMessage="1" sqref="D14:D43" xr:uid="{044E73A1-B5A6-4733-B6A8-11C6DF357331}">
      <formula1>$AA$3:$AA$17</formula1>
    </dataValidation>
    <dataValidation type="list" allowBlank="1" showInputMessage="1" showErrorMessage="1" sqref="J14:J43" xr:uid="{7F008F41-A3C6-4E07-ADA3-918522E22BD1}">
      <formula1>$Y$3:$Y$15</formula1>
    </dataValidation>
    <dataValidation type="list" allowBlank="1" showInputMessage="1" showErrorMessage="1" sqref="I9:K11" xr:uid="{94722BF8-55A7-4F4D-8D4F-563F7E5CC88C}">
      <formula1>$T$4:$T$12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WÖLFE CUP 2024</vt:lpstr>
      <vt:lpstr>'WÖLFE CUP 2024'!Druckbereich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</dc:creator>
  <cp:lastModifiedBy>TK Gerätturnen Laptop 1-5</cp:lastModifiedBy>
  <cp:lastPrinted>2024-03-28T07:18:13Z</cp:lastPrinted>
  <dcterms:created xsi:type="dcterms:W3CDTF">2023-01-05T15:48:21Z</dcterms:created>
  <dcterms:modified xsi:type="dcterms:W3CDTF">2024-03-30T07:44:03Z</dcterms:modified>
</cp:coreProperties>
</file>